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Nader\Downloads\"/>
    </mc:Choice>
  </mc:AlternateContent>
  <xr:revisionPtr revIDLastSave="0" documentId="13_ncr:1_{B4AACE17-D526-4B3D-8B4F-51B18E29B5C1}" xr6:coauthVersionLast="47" xr6:coauthVersionMax="47" xr10:uidLastSave="{00000000-0000-0000-0000-000000000000}"/>
  <bookViews>
    <workbookView xWindow="-120" yWindow="-120" windowWidth="38640" windowHeight="21120" xr2:uid="{4D4EBD64-8B7E-4E00-8461-9E382D968C25}"/>
  </bookViews>
  <sheets>
    <sheet name="Main" sheetId="1" r:id="rId1"/>
    <sheet name="InOut" sheetId="2" r:id="rId2"/>
  </sheets>
  <definedNames>
    <definedName name="in">Main!$H$2</definedName>
    <definedName name="ins">Main!$H$3</definedName>
    <definedName name="out">Main!$I$2</definedName>
    <definedName name="outs">Main!$I$3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" i="2" l="1"/>
  <c r="C6" i="2"/>
  <c r="L6" i="2" s="1"/>
  <c r="D6" i="2"/>
  <c r="F6" i="2"/>
  <c r="H6" i="2"/>
  <c r="A5" i="2"/>
  <c r="C5" i="2"/>
  <c r="L5" i="2" s="1"/>
  <c r="D5" i="2"/>
  <c r="F5" i="2"/>
  <c r="H5" i="2"/>
  <c r="A4" i="2"/>
  <c r="A3" i="2"/>
  <c r="A2" i="2"/>
  <c r="C4" i="2"/>
  <c r="L4" i="2" s="1"/>
  <c r="D4" i="2"/>
  <c r="F4" i="2"/>
  <c r="H4" i="2"/>
  <c r="C2" i="2"/>
  <c r="O2" i="2" s="1"/>
  <c r="C3" i="2"/>
  <c r="L3" i="2" s="1"/>
  <c r="D2" i="2"/>
  <c r="D3" i="2"/>
  <c r="H2" i="2"/>
  <c r="H3" i="2"/>
  <c r="F2" i="2"/>
  <c r="F3" i="2"/>
  <c r="M3" i="1"/>
  <c r="G2" i="2" s="1"/>
  <c r="M4" i="1"/>
  <c r="G3" i="2" s="1"/>
  <c r="M5" i="1"/>
  <c r="G5" i="2" s="1"/>
  <c r="M2" i="1"/>
  <c r="G4" i="2" l="1"/>
  <c r="G6" i="2"/>
  <c r="L2" i="2"/>
  <c r="M6" i="2"/>
  <c r="M5" i="2"/>
  <c r="M4" i="2"/>
  <c r="O4" i="2" s="1"/>
  <c r="M3" i="2"/>
  <c r="M2" i="2"/>
  <c r="N6" i="2"/>
  <c r="K6" i="2"/>
  <c r="N5" i="2"/>
  <c r="K5" i="2"/>
  <c r="N4" i="2"/>
  <c r="K4" i="2"/>
  <c r="N3" i="2"/>
  <c r="K3" i="2"/>
  <c r="N2" i="2"/>
  <c r="K2" i="2"/>
  <c r="O6" i="2"/>
  <c r="P6" i="2" s="1"/>
  <c r="P2" i="2"/>
  <c r="P4" i="2" l="1"/>
  <c r="O3" i="2"/>
  <c r="P3" i="2" s="1"/>
  <c r="O5" i="2"/>
  <c r="P5" i="2" s="1"/>
</calcChain>
</file>

<file path=xl/sharedStrings.xml><?xml version="1.0" encoding="utf-8"?>
<sst xmlns="http://schemas.openxmlformats.org/spreadsheetml/2006/main" count="797" uniqueCount="74">
  <si>
    <t>فروردین</t>
  </si>
  <si>
    <t>یکشنبه</t>
  </si>
  <si>
    <t>نوروز</t>
  </si>
  <si>
    <t>دوشنبه</t>
  </si>
  <si>
    <t>سه شنبه</t>
  </si>
  <si>
    <t>چهارشنبه</t>
  </si>
  <si>
    <t>پنج شنبه</t>
  </si>
  <si>
    <t>جمعه</t>
  </si>
  <si>
    <t>شنبه</t>
  </si>
  <si>
    <t>نیمه شعبان</t>
  </si>
  <si>
    <t xml:space="preserve">روز جمهوری اسلامی </t>
  </si>
  <si>
    <t>روز طبیعت</t>
  </si>
  <si>
    <t>اردیبهشت</t>
  </si>
  <si>
    <t>خرداد</t>
  </si>
  <si>
    <t>تیر</t>
  </si>
  <si>
    <t>عید قربان</t>
  </si>
  <si>
    <t>مرداد</t>
  </si>
  <si>
    <t>تاسوعا</t>
  </si>
  <si>
    <t>عاشورا</t>
  </si>
  <si>
    <t>شهریور</t>
  </si>
  <si>
    <t>مهر</t>
  </si>
  <si>
    <t>اربعین</t>
  </si>
  <si>
    <t>رحلت پیامبر</t>
  </si>
  <si>
    <t>آبان</t>
  </si>
  <si>
    <t>آذر</t>
  </si>
  <si>
    <t>دی</t>
  </si>
  <si>
    <t>شهادت حضرت فاطمه</t>
  </si>
  <si>
    <t>22 بهمن</t>
  </si>
  <si>
    <t>بهمن</t>
  </si>
  <si>
    <t>اسفند</t>
  </si>
  <si>
    <t>تاریخ</t>
  </si>
  <si>
    <t>ماه</t>
  </si>
  <si>
    <t>روز</t>
  </si>
  <si>
    <t>مناسبت</t>
  </si>
  <si>
    <t>ساعت ورود</t>
  </si>
  <si>
    <t>ساعت خروج</t>
  </si>
  <si>
    <t>عادی</t>
  </si>
  <si>
    <t>کد پرسنلی</t>
  </si>
  <si>
    <t>نام</t>
  </si>
  <si>
    <t>نام خانوادگی</t>
  </si>
  <si>
    <t>کد ملی</t>
  </si>
  <si>
    <t>نادر</t>
  </si>
  <si>
    <t>فرهاد</t>
  </si>
  <si>
    <t>ارسلان</t>
  </si>
  <si>
    <t>محمد</t>
  </si>
  <si>
    <t>علی</t>
  </si>
  <si>
    <t xml:space="preserve">محمدی </t>
  </si>
  <si>
    <t>#</t>
  </si>
  <si>
    <t>ورود</t>
  </si>
  <si>
    <t>خروج</t>
  </si>
  <si>
    <t>تاخیر ورود</t>
  </si>
  <si>
    <t>تعجیل</t>
  </si>
  <si>
    <t>اضافه کار ورود</t>
  </si>
  <si>
    <t>اضافه کار خروج</t>
  </si>
  <si>
    <t>موظفی</t>
  </si>
  <si>
    <t>مجموع اضافه کاری</t>
  </si>
  <si>
    <t>شماره روز</t>
  </si>
  <si>
    <t>سوابق نگارش:</t>
  </si>
  <si>
    <t xml:space="preserve">نسخه اولیه توسط نادر بحری Officebaz.ir </t>
  </si>
  <si>
    <t xml:space="preserve">لینک به صفحه برنامه </t>
  </si>
  <si>
    <t>حقوق و دستمزد</t>
  </si>
  <si>
    <t>شهادت حضرت علی</t>
  </si>
  <si>
    <t>عید سعید فطر</t>
  </si>
  <si>
    <t>شهادت جعفر صادق</t>
  </si>
  <si>
    <t>14 خرداد</t>
  </si>
  <si>
    <t>15 خرداد</t>
  </si>
  <si>
    <t>عید غدیر خم</t>
  </si>
  <si>
    <t>رحلت امام رضا</t>
  </si>
  <si>
    <t>شهادت امام حسن</t>
  </si>
  <si>
    <t>ولادت پیامبر</t>
  </si>
  <si>
    <t>ولادت امام علی</t>
  </si>
  <si>
    <t>مبعث</t>
  </si>
  <si>
    <t>روز نفت</t>
  </si>
  <si>
    <t>تاریخ : 25 فروردین 1401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</si>
</sst>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\/##\/##"/>
    <numFmt numFmtId="165" formatCode="0000\/00\/00"/>
    <numFmt numFmtId="166" formatCode="h:mm;@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IRANYekanFN"/>
      <family val="2"/>
    </font>
    <font>
      <b/>
      <sz val="11"/>
      <color theme="1"/>
      <name val="IRANYekanFN"/>
      <family val="2"/>
    </font>
    <font>
      <sz val="9"/>
      <color theme="1"/>
      <name val="IRANYekanFN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6">
    <xf numFmtId="0" fontId="0" fillId="0" borderId="0" xfId="0"/>
    <xf numFmtId="0" fontId="1" fillId="0" borderId="0" xfId="0" applyFont="1"/>
    <xf numFmtId="164" fontId="2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164" fontId="2" fillId="0" borderId="2" xfId="0" applyNumberFormat="1" applyFont="1" applyBorder="1" applyAlignment="1">
      <alignment horizontal="center" vertical="center"/>
    </xf>
    <xf numFmtId="0" fontId="1" fillId="0" borderId="3" xfId="0" applyFont="1" applyBorder="1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164" fontId="2" fillId="0" borderId="7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0" fontId="1" fillId="0" borderId="8" xfId="0" applyFont="1" applyBorder="1"/>
    <xf numFmtId="0" fontId="1" fillId="0" borderId="9" xfId="0" applyFont="1" applyBorder="1"/>
    <xf numFmtId="0" fontId="1" fillId="0" borderId="0" xfId="0" applyFont="1" applyAlignment="1">
      <alignment horizontal="center"/>
    </xf>
    <xf numFmtId="20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166" fontId="1" fillId="0" borderId="0" xfId="0" applyNumberFormat="1" applyFont="1" applyAlignment="1">
      <alignment horizontal="center"/>
    </xf>
    <xf numFmtId="0" fontId="1" fillId="3" borderId="1" xfId="0" applyFont="1" applyFill="1" applyBorder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/>
    <xf numFmtId="20" fontId="1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/>
    <xf numFmtId="0" fontId="3" fillId="0" borderId="0" xfId="0" applyFont="1"/>
    <xf numFmtId="0" fontId="4" fillId="0" borderId="0" xfId="1"/>
  </cellXfs>
  <cellStyles count="2">
    <cellStyle name="Hyperlink" xfId="1" builtinId="8"/>
    <cellStyle name="Normal" xfId="0" builtinId="0"/>
  </cellStyles>
  <dxfs count="3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IRANYekanFN"/>
        <family val="2"/>
        <scheme val="none"/>
      </font>
      <numFmt numFmtId="166" formatCode="h:mm;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IRANYekanFN"/>
        <family val="2"/>
        <scheme val="none"/>
      </font>
      <numFmt numFmtId="166" formatCode="h:mm;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IRANYekanFN"/>
        <family val="2"/>
        <scheme val="none"/>
      </font>
      <numFmt numFmtId="166" formatCode="h:mm;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IRANYekanFN"/>
        <family val="2"/>
        <scheme val="none"/>
      </font>
      <numFmt numFmtId="166" formatCode="h:mm;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IRANYekanFN"/>
        <family val="2"/>
        <scheme val="none"/>
      </font>
      <numFmt numFmtId="166" formatCode="h:mm;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IRANYekanFN"/>
        <family val="2"/>
        <scheme val="none"/>
      </font>
      <numFmt numFmtId="166" formatCode="h:mm;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IRANYekanFN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IRANYekanFN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IRANYekanFN"/>
        <family val="2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IRANYekanFN"/>
        <family val="2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IRANYekanFN"/>
        <family val="2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IRANYekanFN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IRANYekanFN"/>
        <family val="2"/>
        <scheme val="none"/>
      </font>
      <numFmt numFmtId="165" formatCode="0000\/00\/0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IRANYekanFN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IRANYekanFN"/>
        <family val="2"/>
        <scheme val="none"/>
      </font>
      <numFmt numFmtId="165" formatCode="0000\/00\/0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IRANYekanFN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IRANYekanFN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IRANYekanFN"/>
        <family val="2"/>
        <scheme val="none"/>
      </font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IRANYekanFN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IRANYekanFN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IRANYekanFN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IRANYekanFN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IRANYekanFN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IRANYekanFN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IRANYekanFN"/>
        <family val="2"/>
        <scheme val="none"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IRANYekanFN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IRANYekanFN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IRANYekanFN"/>
        <family val="2"/>
        <scheme val="none"/>
      </font>
      <numFmt numFmtId="164" formatCode="###\/##\/##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IRANYekanFN"/>
        <family val="2"/>
        <scheme val="none"/>
      </font>
      <numFmt numFmtId="164" formatCode="###\/##\/##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IRANYekanFN"/>
        <family val="2"/>
        <scheme val="none"/>
      </font>
      <fill>
        <patternFill patternType="solid">
          <fgColor indexed="64"/>
          <bgColor theme="0" tint="-0.3499862666707357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74298EC-F7E2-490F-A770-17AD9944A7CD}" name="tblDate" displayName="tblDate" ref="A1:E366" totalsRowShown="0" headerRowDxfId="35" headerRowBorderDxfId="34" tableBorderDxfId="33" totalsRowBorderDxfId="32">
  <autoFilter ref="A1:E366" xr:uid="{574298EC-F7E2-490F-A770-17AD9944A7CD}"/>
  <tableColumns count="5">
    <tableColumn id="1" xr3:uid="{DD900551-A6F2-40EA-BDB2-ED4B02F57F3E}" name="تاریخ" dataDxfId="31"/>
    <tableColumn id="2" xr3:uid="{66C54B21-02C4-4FCB-8E2C-1E9E6085068A}" name="ماه" dataDxfId="30"/>
    <tableColumn id="5" xr3:uid="{884D143A-05DE-4ACB-9B7B-775E4F6A47EE}" name="شماره روز" dataDxfId="29"/>
    <tableColumn id="3" xr3:uid="{1A6D5AE6-B11D-499A-BB38-3530536AFF56}" name="روز" dataDxfId="28"/>
    <tableColumn id="4" xr3:uid="{B11C10F4-7778-4156-B253-8D554B99F590}" name="مناسبت" dataDxfId="27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A6645BD-5FC6-4B43-91AB-BFB335C03954}" name="tblName" displayName="tblName" ref="K1:N6" totalsRowShown="0" headerRowDxfId="26" dataDxfId="25">
  <autoFilter ref="K1:N6" xr:uid="{8A6645BD-5FC6-4B43-91AB-BFB335C03954}"/>
  <tableColumns count="4">
    <tableColumn id="1" xr3:uid="{61F835EA-28A4-4BEF-A42A-6D814826AB25}" name="کد پرسنلی" dataDxfId="24"/>
    <tableColumn id="2" xr3:uid="{7611F435-84B3-40D5-8982-DBA28181E232}" name="نام" dataDxfId="23"/>
    <tableColumn id="3" xr3:uid="{AD1F6289-6EA6-46D3-9416-E9140F3F1549}" name="نام خانوادگی" dataDxfId="22"/>
    <tableColumn id="4" xr3:uid="{AD55EE84-F673-4C3C-AF83-2F3854416FD8}" name="کد ملی" dataDxfId="21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9224A730-7C6D-4EFC-9BA3-E06D4D129002}" name="tblINOut" displayName="tblINOut" ref="A1:P6" totalsRowShown="0" headerRowDxfId="17" dataDxfId="16">
  <autoFilter ref="A1:P6" xr:uid="{9224A730-7C6D-4EFC-9BA3-E06D4D129002}"/>
  <tableColumns count="16">
    <tableColumn id="1" xr3:uid="{4EF6F26E-59BA-46A3-8924-329F0F3199BB}" name="#" dataDxfId="15">
      <calculatedColumnFormula>ROW()-1</calculatedColumnFormula>
    </tableColumn>
    <tableColumn id="2" xr3:uid="{8BD22497-43C7-4420-9DBD-95DB66B3470D}" name="تاریخ" dataDxfId="14"/>
    <tableColumn id="16" xr3:uid="{0B89E754-F89B-460E-9317-3EE8F6B20F5F}" name="شماره روز" dataDxfId="13">
      <calculatedColumnFormula>VLOOKUP(tblINOut[[#This Row],[تاریخ]],tblDate[],3,FALSE)</calculatedColumnFormula>
    </tableColumn>
    <tableColumn id="9" xr3:uid="{B06A2AC6-5E7B-47FA-9A6D-CE9111765120}" name="روز" dataDxfId="12">
      <calculatedColumnFormula>VLOOKUP(tblINOut[[#This Row],[تاریخ]],tblDate[],4,FALSE)</calculatedColumnFormula>
    </tableColumn>
    <tableColumn id="3" xr3:uid="{FD7F8D21-8921-4458-9D29-392FF6DC2519}" name="کد پرسنلی" dataDxfId="11"/>
    <tableColumn id="4" xr3:uid="{18324D9C-0D04-43A5-BF08-C1C59D082914}" name="نام" dataDxfId="10">
      <calculatedColumnFormula>IFERROR(VLOOKUP(tblINOut[[#This Row],[کد پرسنلی]],tblName[],2,FALSE),"")</calculatedColumnFormula>
    </tableColumn>
    <tableColumn id="5" xr3:uid="{A806610D-780F-45D8-B08E-F67C1A4628AB}" name="نام خانوادگی" dataDxfId="9">
      <calculatedColumnFormula>IFERROR(VLOOKUP(tblINOut[[#This Row],[کد پرسنلی]],tblName[],3,FALSE),"")</calculatedColumnFormula>
    </tableColumn>
    <tableColumn id="6" xr3:uid="{9E4897D9-72B7-47FB-A712-031BDF3E4C30}" name="کد ملی" dataDxfId="8">
      <calculatedColumnFormula>IFERROR(VLOOKUP(tblINOut[[#This Row],[کد پرسنلی]],tblName[],4,FALSE),"")</calculatedColumnFormula>
    </tableColumn>
    <tableColumn id="7" xr3:uid="{96A4CC57-86EE-4502-B0C6-BF836FC3F5F7}" name="ورود" dataDxfId="7"/>
    <tableColumn id="8" xr3:uid="{75ABC742-CEE6-4248-9C48-8F0F847C218F}" name="خروج" dataDxfId="6"/>
    <tableColumn id="10" xr3:uid="{777E3EE2-C9C7-450B-A83C-147A84B95BEB}" name="تاخیر ورود" dataDxfId="5">
      <calculatedColumnFormula>CHOOSE(C2,IF(tblINOut[[#This Row],[ورود]]&gt;in,tblINOut[[#This Row],[ورود]]-in,""),IF(tblINOut[[#This Row],[ورود]]&gt;in,tblINOut[[#This Row],[ورود]]-in,""),IF(tblINOut[[#This Row],[ورود]]&gt;in,tblINOut[[#This Row],[ورود]]-in,""),IF(tblINOut[[#This Row],[ورود]]&gt;in,tblINOut[[#This Row],[ورود]]-in,""),IF(tblINOut[[#This Row],[ورود]]&gt;ins,tblINOut[[#This Row],[ورود]]-ins,""),"",IF(tblINOut[[#This Row],[ورود]]&gt;in,tblINOut[[#This Row],[ورود]]-in,""),"")</calculatedColumnFormula>
    </tableColumn>
    <tableColumn id="11" xr3:uid="{A80F2E7D-AD51-4C3F-976C-6E45214200E3}" name="تعجیل" dataDxfId="4">
      <calculatedColumnFormula>CHOOSE(tblINOut[[#This Row],[شماره روز]],IF(tblINOut[[#This Row],[خروج]]&lt;out,out-tblINOut[[#This Row],[خروج]],""),IF(tblINOut[[#This Row],[خروج]]&lt;out,out-tblINOut[[#This Row],[خروج]],""),IF(tblINOut[[#This Row],[خروج]]&lt;out,out-tblINOut[[#This Row],[خروج]],""),IF(tblINOut[[#This Row],[خروج]]&lt;out,out-tblINOut[[#This Row],[خروج]],""),IF(tblINOut[[#This Row],[خروج]]&lt;outs,outs-tblINOut[[#This Row],[خروج]],""),"",IF(tblINOut[[#This Row],[خروج]]&lt;out,out-tblINOut[[#This Row],[خروج]],""),"")</calculatedColumnFormula>
    </tableColumn>
    <tableColumn id="12" xr3:uid="{6AAE5E26-D941-42B7-A9D7-DCEC42A3E402}" name="اضافه کار ورود" dataDxfId="3">
      <calculatedColumnFormula>CHOOSE(tblINOut[[#This Row],[شماره روز]],IF(tblINOut[[#This Row],[ورود]]&lt;in,in-tblINOut[[#This Row],[ورود]],""),IF(tblINOut[[#This Row],[ورود]]&lt;in,in-tblINOut[[#This Row],[ورود]],""),IF(tblINOut[[#This Row],[ورود]]&lt;in,in-tblINOut[[#This Row],[ورود]],""),IF(tblINOut[[#This Row],[ورود]]&lt;in,in-tblINOut[[#This Row],[ورود]],""),IF(tblINOut[[#This Row],[ورود]]&lt;ins,ins-tblINOut[[#This Row],[ورود]],""),"",IF(tblINOut[[#This Row],[ورود]]&lt;in,in-tblINOut[[#This Row],[ورود]],""),"")</calculatedColumnFormula>
    </tableColumn>
    <tableColumn id="13" xr3:uid="{979D13ED-C46B-4525-A1BA-46B4C83FEC36}" name="اضافه کار خروج" dataDxfId="2">
      <calculatedColumnFormula>CHOOSE(tblINOut[[#This Row],[شماره روز]],IF(tblINOut[[#This Row],[خروج]]&gt;out,tblINOut[[#This Row],[خروج]]-out,""),IF(tblINOut[[#This Row],[خروج]]&gt;out,tblINOut[[#This Row],[خروج]]-out,""),IF(tblINOut[[#This Row],[خروج]]&gt;out,tblINOut[[#This Row],[خروج]]-out,""),IF(tblINOut[[#This Row],[خروج]]&gt;out,tblINOut[[#This Row],[خروج]]-out,""),IF(tblINOut[[#This Row],[خروج]]&gt;outs,tblINOut[[#This Row],[خروج]]-outs,""),"",IF(tblINOut[[#This Row],[خروج]]&gt;out,tblINOut[[#This Row],[خروج]]-out,""),"")</calculatedColumnFormula>
    </tableColumn>
    <tableColumn id="15" xr3:uid="{A6732FF5-9B84-4879-8834-3B9E144B8D4F}" name="مجموع اضافه کاری" dataDxfId="1">
      <calculatedColumnFormula>CHOOSE(tblINOut[[#This Row],[شماره روز]],SUM(tblINOut[[#This Row],[اضافه کار ورود]:[اضافه کار خروج]]),SUM(tblINOut[[#This Row],[اضافه کار ورود]:[اضافه کار خروج]]),SUM(tblINOut[[#This Row],[اضافه کار ورود]:[اضافه کار خروج]]),SUM(tblINOut[[#This Row],[اضافه کار ورود]:[اضافه کار خروج]]),SUM(tblINOut[[#This Row],[اضافه کار ورود]:[اضافه کار خروج]]),tblINOut[[#This Row],[خروج]]-tblINOut[[#This Row],[ورود]],SUM(tblINOut[[#This Row],[اضافه کار ورود]:[اضافه کار خروج]]),tblINOut[[#This Row],[خروج]]-tblINOut[[#This Row],[ورود]])</calculatedColumnFormula>
    </tableColumn>
    <tableColumn id="14" xr3:uid="{E954FF0C-6286-4B7F-B8EB-79CF89516E96}" name="موظفی" dataDxfId="0">
      <calculatedColumnFormula>tblINOut[[#This Row],[خروج]]-tblINOut[[#This Row],[ورود]]-tblINOut[[#This Row],[مجموع اضافه کاری]]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officebaz.ir/ex/docs/payroll/" TargetMode="Externa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38FFAB-A2AC-4E6E-93B7-888DE0E0B007}">
  <sheetPr codeName="Sheet1"/>
  <dimension ref="A1:N366"/>
  <sheetViews>
    <sheetView rightToLeft="1" tabSelected="1" zoomScale="130" zoomScaleNormal="130" workbookViewId="0">
      <selection activeCell="G10" sqref="G10"/>
    </sheetView>
  </sheetViews>
  <sheetFormatPr defaultRowHeight="22.5" x14ac:dyDescent="0.6"/>
  <cols>
    <col min="1" max="1" width="13.42578125" style="1" bestFit="1" customWidth="1"/>
    <col min="2" max="4" width="9.140625" style="1"/>
    <col min="5" max="5" width="23.85546875" style="1" bestFit="1" customWidth="1"/>
    <col min="6" max="7" width="9.140625" style="1"/>
    <col min="8" max="8" width="11.42578125" style="13" bestFit="1" customWidth="1"/>
    <col min="9" max="9" width="12.28515625" style="13" bestFit="1" customWidth="1"/>
    <col min="10" max="10" width="9.140625" style="1"/>
    <col min="11" max="11" width="11" style="1" customWidth="1"/>
    <col min="12" max="12" width="9.140625" style="1"/>
    <col min="13" max="13" width="12.7109375" style="1" customWidth="1"/>
    <col min="14" max="14" width="14.28515625" style="1" bestFit="1" customWidth="1"/>
    <col min="15" max="16384" width="9.140625" style="1"/>
  </cols>
  <sheetData>
    <row r="1" spans="1:14" x14ac:dyDescent="0.6">
      <c r="A1" s="6" t="s">
        <v>30</v>
      </c>
      <c r="B1" s="7" t="s">
        <v>31</v>
      </c>
      <c r="C1" s="7" t="s">
        <v>56</v>
      </c>
      <c r="D1" s="7" t="s">
        <v>32</v>
      </c>
      <c r="E1" s="8" t="s">
        <v>33</v>
      </c>
      <c r="G1" s="17"/>
      <c r="H1" s="18" t="s">
        <v>34</v>
      </c>
      <c r="I1" s="18" t="s">
        <v>35</v>
      </c>
      <c r="K1" s="1" t="s">
        <v>37</v>
      </c>
      <c r="L1" s="1" t="s">
        <v>38</v>
      </c>
      <c r="M1" s="1" t="s">
        <v>39</v>
      </c>
      <c r="N1" s="1" t="s">
        <v>40</v>
      </c>
    </row>
    <row r="2" spans="1:14" x14ac:dyDescent="0.6">
      <c r="A2" s="4">
        <v>14010101</v>
      </c>
      <c r="B2" s="2" t="s">
        <v>0</v>
      </c>
      <c r="C2" s="21">
        <v>8</v>
      </c>
      <c r="D2" s="3" t="s">
        <v>3</v>
      </c>
      <c r="E2" s="5" t="s">
        <v>2</v>
      </c>
      <c r="G2" s="19" t="s">
        <v>36</v>
      </c>
      <c r="H2" s="20">
        <v>0.33333333333333331</v>
      </c>
      <c r="I2" s="20">
        <v>0.66666666666666663</v>
      </c>
      <c r="K2" s="1">
        <v>100</v>
      </c>
      <c r="L2" s="1" t="s">
        <v>41</v>
      </c>
      <c r="M2" s="1" t="str">
        <f>L2&amp; "ی "</f>
        <v xml:space="preserve">نادری </v>
      </c>
      <c r="N2" s="1">
        <v>602975646</v>
      </c>
    </row>
    <row r="3" spans="1:14" x14ac:dyDescent="0.6">
      <c r="A3" s="4">
        <v>14010102</v>
      </c>
      <c r="B3" s="2" t="s">
        <v>0</v>
      </c>
      <c r="C3" s="21">
        <v>8</v>
      </c>
      <c r="D3" s="3" t="s">
        <v>4</v>
      </c>
      <c r="E3" s="5" t="s">
        <v>2</v>
      </c>
      <c r="G3" s="19" t="s">
        <v>6</v>
      </c>
      <c r="H3" s="20">
        <v>0.33333333333333331</v>
      </c>
      <c r="I3" s="20">
        <v>0.54166666666666663</v>
      </c>
      <c r="K3" s="1">
        <v>110</v>
      </c>
      <c r="L3" s="1" t="s">
        <v>42</v>
      </c>
      <c r="M3" s="1" t="str">
        <f t="shared" ref="M3:M5" si="0">L3&amp; "ی "</f>
        <v xml:space="preserve">فرهادی </v>
      </c>
      <c r="N3" s="1">
        <v>654646</v>
      </c>
    </row>
    <row r="4" spans="1:14" x14ac:dyDescent="0.6">
      <c r="A4" s="4">
        <v>14010103</v>
      </c>
      <c r="B4" s="2" t="s">
        <v>0</v>
      </c>
      <c r="C4" s="21">
        <v>8</v>
      </c>
      <c r="D4" s="3" t="s">
        <v>5</v>
      </c>
      <c r="E4" s="5" t="s">
        <v>2</v>
      </c>
      <c r="K4" s="1">
        <v>120</v>
      </c>
      <c r="L4" s="1" t="s">
        <v>43</v>
      </c>
      <c r="M4" s="1" t="str">
        <f t="shared" si="0"/>
        <v xml:space="preserve">ارسلانی </v>
      </c>
      <c r="N4" s="1">
        <v>65464646</v>
      </c>
    </row>
    <row r="5" spans="1:14" x14ac:dyDescent="0.6">
      <c r="A5" s="4">
        <v>14010104</v>
      </c>
      <c r="B5" s="2" t="s">
        <v>0</v>
      </c>
      <c r="C5" s="21">
        <v>8</v>
      </c>
      <c r="D5" s="3" t="s">
        <v>6</v>
      </c>
      <c r="E5" s="5" t="s">
        <v>2</v>
      </c>
      <c r="K5" s="1">
        <v>130</v>
      </c>
      <c r="L5" s="1" t="s">
        <v>44</v>
      </c>
      <c r="M5" s="1" t="str">
        <f t="shared" si="0"/>
        <v xml:space="preserve">محمدی </v>
      </c>
      <c r="N5" s="1">
        <v>546456</v>
      </c>
    </row>
    <row r="6" spans="1:14" x14ac:dyDescent="0.6">
      <c r="A6" s="4">
        <v>14010105</v>
      </c>
      <c r="B6" s="2" t="s">
        <v>0</v>
      </c>
      <c r="C6" s="21">
        <v>6</v>
      </c>
      <c r="D6" s="3" t="s">
        <v>7</v>
      </c>
      <c r="E6" s="5"/>
      <c r="K6" s="1">
        <v>140</v>
      </c>
      <c r="L6" s="1" t="s">
        <v>45</v>
      </c>
      <c r="M6" s="1" t="s">
        <v>46</v>
      </c>
      <c r="N6" s="1">
        <v>6546</v>
      </c>
    </row>
    <row r="7" spans="1:14" x14ac:dyDescent="0.6">
      <c r="A7" s="4">
        <v>14010106</v>
      </c>
      <c r="B7" s="2" t="s">
        <v>0</v>
      </c>
      <c r="C7" s="21">
        <v>7</v>
      </c>
      <c r="D7" s="3" t="s">
        <v>8</v>
      </c>
      <c r="E7" s="5"/>
      <c r="G7" s="1" t="s">
        <v>57</v>
      </c>
    </row>
    <row r="8" spans="1:14" x14ac:dyDescent="0.6">
      <c r="A8" s="4">
        <v>14010107</v>
      </c>
      <c r="B8" s="2" t="s">
        <v>0</v>
      </c>
      <c r="C8" s="21">
        <v>1</v>
      </c>
      <c r="D8" s="3" t="s">
        <v>1</v>
      </c>
      <c r="E8" s="5"/>
      <c r="G8" s="24" t="s">
        <v>58</v>
      </c>
    </row>
    <row r="9" spans="1:14" x14ac:dyDescent="0.6">
      <c r="A9" s="4">
        <v>14010108</v>
      </c>
      <c r="B9" s="2" t="s">
        <v>0</v>
      </c>
      <c r="C9" s="21">
        <v>2</v>
      </c>
      <c r="D9" s="3" t="s">
        <v>3</v>
      </c>
      <c r="E9" s="5"/>
      <c r="G9" s="24" t="s">
        <v>73</v>
      </c>
    </row>
    <row r="10" spans="1:14" x14ac:dyDescent="0.6">
      <c r="A10" s="4">
        <v>14010109</v>
      </c>
      <c r="B10" s="2" t="s">
        <v>0</v>
      </c>
      <c r="C10" s="21">
        <v>3</v>
      </c>
      <c r="D10" s="3" t="s">
        <v>4</v>
      </c>
      <c r="E10" s="5"/>
      <c r="G10" s="24" t="s">
        <v>59</v>
      </c>
    </row>
    <row r="11" spans="1:14" x14ac:dyDescent="0.6">
      <c r="A11" s="4">
        <v>14010110</v>
      </c>
      <c r="B11" s="2" t="s">
        <v>0</v>
      </c>
      <c r="C11" s="21">
        <v>4</v>
      </c>
      <c r="D11" s="3" t="s">
        <v>5</v>
      </c>
      <c r="E11" s="5"/>
      <c r="G11" s="25" t="s">
        <v>60</v>
      </c>
    </row>
    <row r="12" spans="1:14" x14ac:dyDescent="0.6">
      <c r="A12" s="4">
        <v>14010111</v>
      </c>
      <c r="B12" s="2" t="s">
        <v>0</v>
      </c>
      <c r="C12" s="21">
        <v>5</v>
      </c>
      <c r="D12" s="3" t="s">
        <v>6</v>
      </c>
      <c r="E12" s="5"/>
      <c r="G12" s="24"/>
    </row>
    <row r="13" spans="1:14" x14ac:dyDescent="0.6">
      <c r="A13" s="4">
        <v>14010112</v>
      </c>
      <c r="B13" s="2" t="s">
        <v>0</v>
      </c>
      <c r="C13" s="21">
        <v>6</v>
      </c>
      <c r="D13" s="3" t="s">
        <v>7</v>
      </c>
      <c r="E13" s="5" t="s">
        <v>10</v>
      </c>
      <c r="G13" s="24"/>
    </row>
    <row r="14" spans="1:14" x14ac:dyDescent="0.6">
      <c r="A14" s="4">
        <v>14010113</v>
      </c>
      <c r="B14" s="2" t="s">
        <v>0</v>
      </c>
      <c r="C14" s="21">
        <v>8</v>
      </c>
      <c r="D14" s="3" t="s">
        <v>8</v>
      </c>
      <c r="E14" s="5" t="s">
        <v>11</v>
      </c>
      <c r="G14" s="24"/>
    </row>
    <row r="15" spans="1:14" x14ac:dyDescent="0.6">
      <c r="A15" s="4">
        <v>14010114</v>
      </c>
      <c r="B15" s="2" t="s">
        <v>0</v>
      </c>
      <c r="C15" s="21">
        <v>1</v>
      </c>
      <c r="D15" s="3" t="s">
        <v>1</v>
      </c>
      <c r="E15" s="5"/>
    </row>
    <row r="16" spans="1:14" x14ac:dyDescent="0.6">
      <c r="A16" s="4">
        <v>14010115</v>
      </c>
      <c r="B16" s="2" t="s">
        <v>0</v>
      </c>
      <c r="C16" s="21">
        <v>2</v>
      </c>
      <c r="D16" s="3" t="s">
        <v>3</v>
      </c>
      <c r="E16" s="5"/>
    </row>
    <row r="17" spans="1:5" x14ac:dyDescent="0.6">
      <c r="A17" s="4">
        <v>14010116</v>
      </c>
      <c r="B17" s="2" t="s">
        <v>0</v>
      </c>
      <c r="C17" s="21">
        <v>3</v>
      </c>
      <c r="D17" s="3" t="s">
        <v>4</v>
      </c>
      <c r="E17" s="5"/>
    </row>
    <row r="18" spans="1:5" x14ac:dyDescent="0.6">
      <c r="A18" s="4">
        <v>14010117</v>
      </c>
      <c r="B18" s="2" t="s">
        <v>0</v>
      </c>
      <c r="C18" s="21">
        <v>4</v>
      </c>
      <c r="D18" s="3" t="s">
        <v>5</v>
      </c>
      <c r="E18" s="5"/>
    </row>
    <row r="19" spans="1:5" x14ac:dyDescent="0.6">
      <c r="A19" s="4">
        <v>14010118</v>
      </c>
      <c r="B19" s="2" t="s">
        <v>0</v>
      </c>
      <c r="C19" s="21">
        <v>5</v>
      </c>
      <c r="D19" s="3" t="s">
        <v>6</v>
      </c>
      <c r="E19" s="5"/>
    </row>
    <row r="20" spans="1:5" x14ac:dyDescent="0.6">
      <c r="A20" s="4">
        <v>14010119</v>
      </c>
      <c r="B20" s="2" t="s">
        <v>0</v>
      </c>
      <c r="C20" s="21">
        <v>6</v>
      </c>
      <c r="D20" s="3" t="s">
        <v>7</v>
      </c>
      <c r="E20" s="5"/>
    </row>
    <row r="21" spans="1:5" x14ac:dyDescent="0.6">
      <c r="A21" s="4">
        <v>14010120</v>
      </c>
      <c r="B21" s="2" t="s">
        <v>0</v>
      </c>
      <c r="C21" s="21">
        <v>7</v>
      </c>
      <c r="D21" s="3" t="s">
        <v>8</v>
      </c>
      <c r="E21" s="5"/>
    </row>
    <row r="22" spans="1:5" x14ac:dyDescent="0.6">
      <c r="A22" s="4">
        <v>14010121</v>
      </c>
      <c r="B22" s="2" t="s">
        <v>0</v>
      </c>
      <c r="C22" s="21">
        <v>1</v>
      </c>
      <c r="D22" s="3" t="s">
        <v>1</v>
      </c>
      <c r="E22" s="5"/>
    </row>
    <row r="23" spans="1:5" x14ac:dyDescent="0.6">
      <c r="A23" s="4">
        <v>14010122</v>
      </c>
      <c r="B23" s="2" t="s">
        <v>0</v>
      </c>
      <c r="C23" s="21">
        <v>2</v>
      </c>
      <c r="D23" s="3" t="s">
        <v>3</v>
      </c>
      <c r="E23" s="5"/>
    </row>
    <row r="24" spans="1:5" x14ac:dyDescent="0.6">
      <c r="A24" s="4">
        <v>14010123</v>
      </c>
      <c r="B24" s="2" t="s">
        <v>0</v>
      </c>
      <c r="C24" s="21">
        <v>3</v>
      </c>
      <c r="D24" s="3" t="s">
        <v>4</v>
      </c>
      <c r="E24" s="5"/>
    </row>
    <row r="25" spans="1:5" x14ac:dyDescent="0.6">
      <c r="A25" s="4">
        <v>14010124</v>
      </c>
      <c r="B25" s="2" t="s">
        <v>0</v>
      </c>
      <c r="C25" s="21">
        <v>4</v>
      </c>
      <c r="D25" s="3" t="s">
        <v>5</v>
      </c>
      <c r="E25" s="5"/>
    </row>
    <row r="26" spans="1:5" x14ac:dyDescent="0.6">
      <c r="A26" s="4">
        <v>14010125</v>
      </c>
      <c r="B26" s="2" t="s">
        <v>0</v>
      </c>
      <c r="C26" s="21">
        <v>5</v>
      </c>
      <c r="D26" s="3" t="s">
        <v>6</v>
      </c>
      <c r="E26" s="5"/>
    </row>
    <row r="27" spans="1:5" x14ac:dyDescent="0.6">
      <c r="A27" s="4">
        <v>14010126</v>
      </c>
      <c r="B27" s="2" t="s">
        <v>0</v>
      </c>
      <c r="C27" s="21">
        <v>6</v>
      </c>
      <c r="D27" s="3" t="s">
        <v>7</v>
      </c>
      <c r="E27" s="5"/>
    </row>
    <row r="28" spans="1:5" x14ac:dyDescent="0.6">
      <c r="A28" s="4">
        <v>14010127</v>
      </c>
      <c r="B28" s="2" t="s">
        <v>0</v>
      </c>
      <c r="C28" s="21">
        <v>7</v>
      </c>
      <c r="D28" s="3" t="s">
        <v>8</v>
      </c>
      <c r="E28" s="5"/>
    </row>
    <row r="29" spans="1:5" x14ac:dyDescent="0.6">
      <c r="A29" s="4">
        <v>14010128</v>
      </c>
      <c r="B29" s="2" t="s">
        <v>0</v>
      </c>
      <c r="C29" s="21">
        <v>1</v>
      </c>
      <c r="D29" s="3" t="s">
        <v>1</v>
      </c>
      <c r="E29" s="5"/>
    </row>
    <row r="30" spans="1:5" x14ac:dyDescent="0.6">
      <c r="A30" s="4">
        <v>14010129</v>
      </c>
      <c r="B30" s="2" t="s">
        <v>0</v>
      </c>
      <c r="C30" s="21">
        <v>2</v>
      </c>
      <c r="D30" s="3" t="s">
        <v>3</v>
      </c>
      <c r="E30" s="5"/>
    </row>
    <row r="31" spans="1:5" x14ac:dyDescent="0.6">
      <c r="A31" s="4">
        <v>14010130</v>
      </c>
      <c r="B31" s="2" t="s">
        <v>0</v>
      </c>
      <c r="C31" s="21">
        <v>3</v>
      </c>
      <c r="D31" s="3" t="s">
        <v>4</v>
      </c>
      <c r="E31" s="5"/>
    </row>
    <row r="32" spans="1:5" x14ac:dyDescent="0.6">
      <c r="A32" s="4">
        <v>14010131</v>
      </c>
      <c r="B32" s="2" t="s">
        <v>0</v>
      </c>
      <c r="C32" s="21">
        <v>4</v>
      </c>
      <c r="D32" s="3" t="s">
        <v>5</v>
      </c>
      <c r="E32" s="5"/>
    </row>
    <row r="33" spans="1:5" x14ac:dyDescent="0.6">
      <c r="A33" s="4">
        <v>14010201</v>
      </c>
      <c r="B33" s="2" t="s">
        <v>12</v>
      </c>
      <c r="C33" s="21">
        <v>5</v>
      </c>
      <c r="D33" s="3" t="s">
        <v>6</v>
      </c>
      <c r="E33" s="5"/>
    </row>
    <row r="34" spans="1:5" x14ac:dyDescent="0.6">
      <c r="A34" s="4">
        <v>14010202</v>
      </c>
      <c r="B34" s="2" t="s">
        <v>12</v>
      </c>
      <c r="C34" s="21">
        <v>6</v>
      </c>
      <c r="D34" s="3" t="s">
        <v>7</v>
      </c>
      <c r="E34" s="5"/>
    </row>
    <row r="35" spans="1:5" x14ac:dyDescent="0.6">
      <c r="A35" s="4">
        <v>14010203</v>
      </c>
      <c r="B35" s="2" t="s">
        <v>12</v>
      </c>
      <c r="C35" s="21">
        <v>8</v>
      </c>
      <c r="D35" s="3" t="s">
        <v>8</v>
      </c>
      <c r="E35" s="5" t="s">
        <v>61</v>
      </c>
    </row>
    <row r="36" spans="1:5" x14ac:dyDescent="0.6">
      <c r="A36" s="4">
        <v>14010204</v>
      </c>
      <c r="B36" s="2" t="s">
        <v>12</v>
      </c>
      <c r="C36" s="21">
        <v>1</v>
      </c>
      <c r="D36" s="3" t="s">
        <v>1</v>
      </c>
      <c r="E36" s="5"/>
    </row>
    <row r="37" spans="1:5" x14ac:dyDescent="0.6">
      <c r="A37" s="4">
        <v>14010205</v>
      </c>
      <c r="B37" s="2" t="s">
        <v>12</v>
      </c>
      <c r="C37" s="21">
        <v>2</v>
      </c>
      <c r="D37" s="3" t="s">
        <v>3</v>
      </c>
      <c r="E37" s="5"/>
    </row>
    <row r="38" spans="1:5" x14ac:dyDescent="0.6">
      <c r="A38" s="4">
        <v>14010206</v>
      </c>
      <c r="B38" s="2" t="s">
        <v>12</v>
      </c>
      <c r="C38" s="21">
        <v>3</v>
      </c>
      <c r="D38" s="3" t="s">
        <v>4</v>
      </c>
      <c r="E38" s="5"/>
    </row>
    <row r="39" spans="1:5" x14ac:dyDescent="0.6">
      <c r="A39" s="4">
        <v>14010207</v>
      </c>
      <c r="B39" s="2" t="s">
        <v>12</v>
      </c>
      <c r="C39" s="21">
        <v>4</v>
      </c>
      <c r="D39" s="3" t="s">
        <v>5</v>
      </c>
      <c r="E39" s="5"/>
    </row>
    <row r="40" spans="1:5" x14ac:dyDescent="0.6">
      <c r="A40" s="4">
        <v>14010208</v>
      </c>
      <c r="B40" s="2" t="s">
        <v>12</v>
      </c>
      <c r="C40" s="21">
        <v>5</v>
      </c>
      <c r="D40" s="3" t="s">
        <v>6</v>
      </c>
      <c r="E40" s="5"/>
    </row>
    <row r="41" spans="1:5" x14ac:dyDescent="0.6">
      <c r="A41" s="4">
        <v>14010209</v>
      </c>
      <c r="B41" s="2" t="s">
        <v>12</v>
      </c>
      <c r="C41" s="21">
        <v>6</v>
      </c>
      <c r="D41" s="3" t="s">
        <v>7</v>
      </c>
      <c r="E41" s="5"/>
    </row>
    <row r="42" spans="1:5" x14ac:dyDescent="0.6">
      <c r="A42" s="4">
        <v>14010210</v>
      </c>
      <c r="B42" s="2" t="s">
        <v>12</v>
      </c>
      <c r="C42" s="21">
        <v>7</v>
      </c>
      <c r="D42" s="3" t="s">
        <v>8</v>
      </c>
      <c r="E42" s="5"/>
    </row>
    <row r="43" spans="1:5" x14ac:dyDescent="0.6">
      <c r="A43" s="4">
        <v>14010211</v>
      </c>
      <c r="B43" s="2" t="s">
        <v>12</v>
      </c>
      <c r="C43" s="21">
        <v>1</v>
      </c>
      <c r="D43" s="3" t="s">
        <v>1</v>
      </c>
      <c r="E43" s="5"/>
    </row>
    <row r="44" spans="1:5" x14ac:dyDescent="0.6">
      <c r="A44" s="4">
        <v>14010212</v>
      </c>
      <c r="B44" s="2" t="s">
        <v>12</v>
      </c>
      <c r="C44" s="21">
        <v>8</v>
      </c>
      <c r="D44" s="3" t="s">
        <v>3</v>
      </c>
      <c r="E44" s="5" t="s">
        <v>62</v>
      </c>
    </row>
    <row r="45" spans="1:5" x14ac:dyDescent="0.6">
      <c r="A45" s="4">
        <v>14010213</v>
      </c>
      <c r="B45" s="2" t="s">
        <v>12</v>
      </c>
      <c r="C45" s="21">
        <v>8</v>
      </c>
      <c r="D45" s="3" t="s">
        <v>4</v>
      </c>
      <c r="E45" s="5" t="s">
        <v>62</v>
      </c>
    </row>
    <row r="46" spans="1:5" x14ac:dyDescent="0.6">
      <c r="A46" s="4">
        <v>14010214</v>
      </c>
      <c r="B46" s="2" t="s">
        <v>12</v>
      </c>
      <c r="C46" s="21">
        <v>4</v>
      </c>
      <c r="D46" s="3" t="s">
        <v>5</v>
      </c>
      <c r="E46" s="5"/>
    </row>
    <row r="47" spans="1:5" x14ac:dyDescent="0.6">
      <c r="A47" s="4">
        <v>14010215</v>
      </c>
      <c r="B47" s="2" t="s">
        <v>12</v>
      </c>
      <c r="C47" s="21">
        <v>5</v>
      </c>
      <c r="D47" s="3" t="s">
        <v>6</v>
      </c>
      <c r="E47" s="5"/>
    </row>
    <row r="48" spans="1:5" x14ac:dyDescent="0.6">
      <c r="A48" s="4">
        <v>14010216</v>
      </c>
      <c r="B48" s="2" t="s">
        <v>12</v>
      </c>
      <c r="C48" s="21">
        <v>6</v>
      </c>
      <c r="D48" s="3" t="s">
        <v>7</v>
      </c>
      <c r="E48" s="5"/>
    </row>
    <row r="49" spans="1:5" x14ac:dyDescent="0.6">
      <c r="A49" s="4">
        <v>14010217</v>
      </c>
      <c r="B49" s="2" t="s">
        <v>12</v>
      </c>
      <c r="C49" s="21">
        <v>7</v>
      </c>
      <c r="D49" s="3" t="s">
        <v>8</v>
      </c>
      <c r="E49" s="5"/>
    </row>
    <row r="50" spans="1:5" x14ac:dyDescent="0.6">
      <c r="A50" s="4">
        <v>14010218</v>
      </c>
      <c r="B50" s="2" t="s">
        <v>12</v>
      </c>
      <c r="C50" s="21">
        <v>1</v>
      </c>
      <c r="D50" s="3" t="s">
        <v>1</v>
      </c>
      <c r="E50" s="5"/>
    </row>
    <row r="51" spans="1:5" x14ac:dyDescent="0.6">
      <c r="A51" s="4">
        <v>14010219</v>
      </c>
      <c r="B51" s="2" t="s">
        <v>12</v>
      </c>
      <c r="C51" s="21">
        <v>2</v>
      </c>
      <c r="D51" s="3" t="s">
        <v>3</v>
      </c>
      <c r="E51" s="5"/>
    </row>
    <row r="52" spans="1:5" x14ac:dyDescent="0.6">
      <c r="A52" s="4">
        <v>14010220</v>
      </c>
      <c r="B52" s="2" t="s">
        <v>12</v>
      </c>
      <c r="C52" s="21">
        <v>3</v>
      </c>
      <c r="D52" s="3" t="s">
        <v>4</v>
      </c>
      <c r="E52" s="5"/>
    </row>
    <row r="53" spans="1:5" x14ac:dyDescent="0.6">
      <c r="A53" s="4">
        <v>14010221</v>
      </c>
      <c r="B53" s="2" t="s">
        <v>12</v>
      </c>
      <c r="C53" s="21">
        <v>4</v>
      </c>
      <c r="D53" s="3" t="s">
        <v>5</v>
      </c>
      <c r="E53" s="5"/>
    </row>
    <row r="54" spans="1:5" x14ac:dyDescent="0.6">
      <c r="A54" s="4">
        <v>14010222</v>
      </c>
      <c r="B54" s="2" t="s">
        <v>12</v>
      </c>
      <c r="C54" s="21">
        <v>5</v>
      </c>
      <c r="D54" s="3" t="s">
        <v>6</v>
      </c>
      <c r="E54" s="5"/>
    </row>
    <row r="55" spans="1:5" x14ac:dyDescent="0.6">
      <c r="A55" s="4">
        <v>14010223</v>
      </c>
      <c r="B55" s="2" t="s">
        <v>12</v>
      </c>
      <c r="C55" s="21">
        <v>6</v>
      </c>
      <c r="D55" s="3" t="s">
        <v>7</v>
      </c>
      <c r="E55" s="5"/>
    </row>
    <row r="56" spans="1:5" x14ac:dyDescent="0.6">
      <c r="A56" s="4">
        <v>14010224</v>
      </c>
      <c r="B56" s="2" t="s">
        <v>12</v>
      </c>
      <c r="C56" s="21">
        <v>7</v>
      </c>
      <c r="D56" s="3" t="s">
        <v>8</v>
      </c>
      <c r="E56" s="5"/>
    </row>
    <row r="57" spans="1:5" x14ac:dyDescent="0.6">
      <c r="A57" s="4">
        <v>14010225</v>
      </c>
      <c r="B57" s="2" t="s">
        <v>12</v>
      </c>
      <c r="C57" s="21">
        <v>1</v>
      </c>
      <c r="D57" s="3" t="s">
        <v>1</v>
      </c>
      <c r="E57" s="5"/>
    </row>
    <row r="58" spans="1:5" x14ac:dyDescent="0.6">
      <c r="A58" s="4">
        <v>14010226</v>
      </c>
      <c r="B58" s="2" t="s">
        <v>12</v>
      </c>
      <c r="C58" s="21">
        <v>2</v>
      </c>
      <c r="D58" s="3" t="s">
        <v>3</v>
      </c>
      <c r="E58" s="5"/>
    </row>
    <row r="59" spans="1:5" x14ac:dyDescent="0.6">
      <c r="A59" s="4">
        <v>14010227</v>
      </c>
      <c r="B59" s="2" t="s">
        <v>12</v>
      </c>
      <c r="C59" s="21">
        <v>3</v>
      </c>
      <c r="D59" s="3" t="s">
        <v>4</v>
      </c>
      <c r="E59" s="5"/>
    </row>
    <row r="60" spans="1:5" x14ac:dyDescent="0.6">
      <c r="A60" s="4">
        <v>14010228</v>
      </c>
      <c r="B60" s="2" t="s">
        <v>12</v>
      </c>
      <c r="C60" s="21">
        <v>4</v>
      </c>
      <c r="D60" s="3" t="s">
        <v>5</v>
      </c>
      <c r="E60" s="5"/>
    </row>
    <row r="61" spans="1:5" x14ac:dyDescent="0.6">
      <c r="A61" s="4">
        <v>14010229</v>
      </c>
      <c r="B61" s="2" t="s">
        <v>12</v>
      </c>
      <c r="C61" s="21">
        <v>5</v>
      </c>
      <c r="D61" s="3" t="s">
        <v>6</v>
      </c>
      <c r="E61" s="5"/>
    </row>
    <row r="62" spans="1:5" x14ac:dyDescent="0.6">
      <c r="A62" s="4">
        <v>14010230</v>
      </c>
      <c r="B62" s="2" t="s">
        <v>12</v>
      </c>
      <c r="C62" s="21">
        <v>6</v>
      </c>
      <c r="D62" s="3" t="s">
        <v>7</v>
      </c>
      <c r="E62" s="5"/>
    </row>
    <row r="63" spans="1:5" x14ac:dyDescent="0.6">
      <c r="A63" s="4">
        <v>14010231</v>
      </c>
      <c r="B63" s="2" t="s">
        <v>12</v>
      </c>
      <c r="C63" s="21">
        <v>7</v>
      </c>
      <c r="D63" s="3" t="s">
        <v>8</v>
      </c>
      <c r="E63" s="5"/>
    </row>
    <row r="64" spans="1:5" x14ac:dyDescent="0.6">
      <c r="A64" s="4">
        <v>14010301</v>
      </c>
      <c r="B64" s="2" t="s">
        <v>13</v>
      </c>
      <c r="C64" s="21">
        <v>1</v>
      </c>
      <c r="D64" s="3" t="s">
        <v>1</v>
      </c>
      <c r="E64" s="5"/>
    </row>
    <row r="65" spans="1:5" x14ac:dyDescent="0.6">
      <c r="A65" s="4">
        <v>14010302</v>
      </c>
      <c r="B65" s="2" t="s">
        <v>13</v>
      </c>
      <c r="C65" s="21">
        <v>2</v>
      </c>
      <c r="D65" s="3" t="s">
        <v>3</v>
      </c>
      <c r="E65" s="5"/>
    </row>
    <row r="66" spans="1:5" x14ac:dyDescent="0.6">
      <c r="A66" s="4">
        <v>14010303</v>
      </c>
      <c r="B66" s="2" t="s">
        <v>13</v>
      </c>
      <c r="C66" s="21">
        <v>3</v>
      </c>
      <c r="D66" s="3" t="s">
        <v>4</v>
      </c>
      <c r="E66" s="5"/>
    </row>
    <row r="67" spans="1:5" x14ac:dyDescent="0.6">
      <c r="A67" s="4">
        <v>14010304</v>
      </c>
      <c r="B67" s="2" t="s">
        <v>13</v>
      </c>
      <c r="C67" s="21">
        <v>4</v>
      </c>
      <c r="D67" s="3" t="s">
        <v>5</v>
      </c>
      <c r="E67" s="5"/>
    </row>
    <row r="68" spans="1:5" x14ac:dyDescent="0.6">
      <c r="A68" s="4">
        <v>14010305</v>
      </c>
      <c r="B68" s="2" t="s">
        <v>13</v>
      </c>
      <c r="C68" s="21">
        <v>8</v>
      </c>
      <c r="D68" s="3" t="s">
        <v>6</v>
      </c>
      <c r="E68" s="5" t="s">
        <v>63</v>
      </c>
    </row>
    <row r="69" spans="1:5" x14ac:dyDescent="0.6">
      <c r="A69" s="4">
        <v>14010306</v>
      </c>
      <c r="B69" s="2" t="s">
        <v>13</v>
      </c>
      <c r="C69" s="21">
        <v>6</v>
      </c>
      <c r="D69" s="3" t="s">
        <v>7</v>
      </c>
      <c r="E69" s="5"/>
    </row>
    <row r="70" spans="1:5" x14ac:dyDescent="0.6">
      <c r="A70" s="4">
        <v>14010307</v>
      </c>
      <c r="B70" s="2" t="s">
        <v>13</v>
      </c>
      <c r="C70" s="21">
        <v>7</v>
      </c>
      <c r="D70" s="3" t="s">
        <v>8</v>
      </c>
      <c r="E70" s="5"/>
    </row>
    <row r="71" spans="1:5" x14ac:dyDescent="0.6">
      <c r="A71" s="4">
        <v>14010308</v>
      </c>
      <c r="B71" s="2" t="s">
        <v>13</v>
      </c>
      <c r="C71" s="21">
        <v>1</v>
      </c>
      <c r="D71" s="3" t="s">
        <v>1</v>
      </c>
      <c r="E71" s="5"/>
    </row>
    <row r="72" spans="1:5" x14ac:dyDescent="0.6">
      <c r="A72" s="4">
        <v>14010309</v>
      </c>
      <c r="B72" s="2" t="s">
        <v>13</v>
      </c>
      <c r="C72" s="21">
        <v>2</v>
      </c>
      <c r="D72" s="3" t="s">
        <v>3</v>
      </c>
      <c r="E72" s="5"/>
    </row>
    <row r="73" spans="1:5" x14ac:dyDescent="0.6">
      <c r="A73" s="4">
        <v>14010310</v>
      </c>
      <c r="B73" s="2" t="s">
        <v>13</v>
      </c>
      <c r="C73" s="21">
        <v>3</v>
      </c>
      <c r="D73" s="3" t="s">
        <v>4</v>
      </c>
      <c r="E73" s="5"/>
    </row>
    <row r="74" spans="1:5" x14ac:dyDescent="0.6">
      <c r="A74" s="4">
        <v>14010311</v>
      </c>
      <c r="B74" s="2" t="s">
        <v>13</v>
      </c>
      <c r="C74" s="21">
        <v>4</v>
      </c>
      <c r="D74" s="3" t="s">
        <v>5</v>
      </c>
      <c r="E74" s="5"/>
    </row>
    <row r="75" spans="1:5" x14ac:dyDescent="0.6">
      <c r="A75" s="4">
        <v>14010312</v>
      </c>
      <c r="B75" s="2" t="s">
        <v>13</v>
      </c>
      <c r="C75" s="21">
        <v>5</v>
      </c>
      <c r="D75" s="3" t="s">
        <v>6</v>
      </c>
      <c r="E75" s="5"/>
    </row>
    <row r="76" spans="1:5" x14ac:dyDescent="0.6">
      <c r="A76" s="4">
        <v>14010313</v>
      </c>
      <c r="B76" s="2" t="s">
        <v>13</v>
      </c>
      <c r="C76" s="21">
        <v>6</v>
      </c>
      <c r="D76" s="3" t="s">
        <v>7</v>
      </c>
      <c r="E76" s="5"/>
    </row>
    <row r="77" spans="1:5" x14ac:dyDescent="0.6">
      <c r="A77" s="4">
        <v>14010314</v>
      </c>
      <c r="B77" s="2" t="s">
        <v>13</v>
      </c>
      <c r="C77" s="21">
        <v>8</v>
      </c>
      <c r="D77" s="3" t="s">
        <v>8</v>
      </c>
      <c r="E77" s="5" t="s">
        <v>64</v>
      </c>
    </row>
    <row r="78" spans="1:5" x14ac:dyDescent="0.6">
      <c r="A78" s="4">
        <v>14010315</v>
      </c>
      <c r="B78" s="2" t="s">
        <v>13</v>
      </c>
      <c r="C78" s="21">
        <v>8</v>
      </c>
      <c r="D78" s="3" t="s">
        <v>1</v>
      </c>
      <c r="E78" s="5" t="s">
        <v>65</v>
      </c>
    </row>
    <row r="79" spans="1:5" x14ac:dyDescent="0.6">
      <c r="A79" s="4">
        <v>14010316</v>
      </c>
      <c r="B79" s="2" t="s">
        <v>13</v>
      </c>
      <c r="C79" s="21">
        <v>2</v>
      </c>
      <c r="D79" s="3" t="s">
        <v>3</v>
      </c>
      <c r="E79" s="5"/>
    </row>
    <row r="80" spans="1:5" x14ac:dyDescent="0.6">
      <c r="A80" s="4">
        <v>14010317</v>
      </c>
      <c r="B80" s="2" t="s">
        <v>13</v>
      </c>
      <c r="C80" s="21">
        <v>3</v>
      </c>
      <c r="D80" s="3" t="s">
        <v>4</v>
      </c>
      <c r="E80" s="5"/>
    </row>
    <row r="81" spans="1:5" x14ac:dyDescent="0.6">
      <c r="A81" s="4">
        <v>14010318</v>
      </c>
      <c r="B81" s="2" t="s">
        <v>13</v>
      </c>
      <c r="C81" s="21">
        <v>4</v>
      </c>
      <c r="D81" s="3" t="s">
        <v>5</v>
      </c>
      <c r="E81" s="5"/>
    </row>
    <row r="82" spans="1:5" x14ac:dyDescent="0.6">
      <c r="A82" s="4">
        <v>14010319</v>
      </c>
      <c r="B82" s="2" t="s">
        <v>13</v>
      </c>
      <c r="C82" s="21">
        <v>5</v>
      </c>
      <c r="D82" s="3" t="s">
        <v>6</v>
      </c>
      <c r="E82" s="5"/>
    </row>
    <row r="83" spans="1:5" x14ac:dyDescent="0.6">
      <c r="A83" s="4">
        <v>14010320</v>
      </c>
      <c r="B83" s="2" t="s">
        <v>13</v>
      </c>
      <c r="C83" s="21">
        <v>6</v>
      </c>
      <c r="D83" s="3" t="s">
        <v>7</v>
      </c>
      <c r="E83" s="5"/>
    </row>
    <row r="84" spans="1:5" x14ac:dyDescent="0.6">
      <c r="A84" s="4">
        <v>14010321</v>
      </c>
      <c r="B84" s="2" t="s">
        <v>13</v>
      </c>
      <c r="C84" s="21">
        <v>7</v>
      </c>
      <c r="D84" s="3" t="s">
        <v>8</v>
      </c>
      <c r="E84" s="5"/>
    </row>
    <row r="85" spans="1:5" x14ac:dyDescent="0.6">
      <c r="A85" s="4">
        <v>14010322</v>
      </c>
      <c r="B85" s="2" t="s">
        <v>13</v>
      </c>
      <c r="C85" s="21">
        <v>1</v>
      </c>
      <c r="D85" s="3" t="s">
        <v>1</v>
      </c>
      <c r="E85" s="5"/>
    </row>
    <row r="86" spans="1:5" x14ac:dyDescent="0.6">
      <c r="A86" s="4">
        <v>14010323</v>
      </c>
      <c r="B86" s="2" t="s">
        <v>13</v>
      </c>
      <c r="C86" s="21">
        <v>2</v>
      </c>
      <c r="D86" s="3" t="s">
        <v>3</v>
      </c>
      <c r="E86" s="5"/>
    </row>
    <row r="87" spans="1:5" x14ac:dyDescent="0.6">
      <c r="A87" s="4">
        <v>14010324</v>
      </c>
      <c r="B87" s="2" t="s">
        <v>13</v>
      </c>
      <c r="C87" s="21">
        <v>3</v>
      </c>
      <c r="D87" s="3" t="s">
        <v>4</v>
      </c>
      <c r="E87" s="5"/>
    </row>
    <row r="88" spans="1:5" x14ac:dyDescent="0.6">
      <c r="A88" s="4">
        <v>14010325</v>
      </c>
      <c r="B88" s="2" t="s">
        <v>13</v>
      </c>
      <c r="C88" s="21">
        <v>4</v>
      </c>
      <c r="D88" s="3" t="s">
        <v>5</v>
      </c>
      <c r="E88" s="5"/>
    </row>
    <row r="89" spans="1:5" x14ac:dyDescent="0.6">
      <c r="A89" s="4">
        <v>14010326</v>
      </c>
      <c r="B89" s="2" t="s">
        <v>13</v>
      </c>
      <c r="C89" s="21">
        <v>5</v>
      </c>
      <c r="D89" s="3" t="s">
        <v>6</v>
      </c>
      <c r="E89" s="5"/>
    </row>
    <row r="90" spans="1:5" x14ac:dyDescent="0.6">
      <c r="A90" s="4">
        <v>14010327</v>
      </c>
      <c r="B90" s="2" t="s">
        <v>13</v>
      </c>
      <c r="C90" s="21">
        <v>6</v>
      </c>
      <c r="D90" s="3" t="s">
        <v>7</v>
      </c>
      <c r="E90" s="5"/>
    </row>
    <row r="91" spans="1:5" x14ac:dyDescent="0.6">
      <c r="A91" s="4">
        <v>14010328</v>
      </c>
      <c r="B91" s="2" t="s">
        <v>13</v>
      </c>
      <c r="C91" s="21">
        <v>7</v>
      </c>
      <c r="D91" s="3" t="s">
        <v>8</v>
      </c>
      <c r="E91" s="5"/>
    </row>
    <row r="92" spans="1:5" x14ac:dyDescent="0.6">
      <c r="A92" s="4">
        <v>14010329</v>
      </c>
      <c r="B92" s="2" t="s">
        <v>13</v>
      </c>
      <c r="C92" s="21">
        <v>1</v>
      </c>
      <c r="D92" s="3" t="s">
        <v>1</v>
      </c>
      <c r="E92" s="5"/>
    </row>
    <row r="93" spans="1:5" x14ac:dyDescent="0.6">
      <c r="A93" s="4">
        <v>14010330</v>
      </c>
      <c r="B93" s="2" t="s">
        <v>13</v>
      </c>
      <c r="C93" s="21">
        <v>2</v>
      </c>
      <c r="D93" s="3" t="s">
        <v>3</v>
      </c>
      <c r="E93" s="5"/>
    </row>
    <row r="94" spans="1:5" x14ac:dyDescent="0.6">
      <c r="A94" s="4">
        <v>14010331</v>
      </c>
      <c r="B94" s="2" t="s">
        <v>13</v>
      </c>
      <c r="C94" s="21">
        <v>3</v>
      </c>
      <c r="D94" s="3" t="s">
        <v>4</v>
      </c>
      <c r="E94" s="5"/>
    </row>
    <row r="95" spans="1:5" x14ac:dyDescent="0.6">
      <c r="A95" s="4">
        <v>14010401</v>
      </c>
      <c r="B95" s="2" t="s">
        <v>14</v>
      </c>
      <c r="C95" s="21">
        <v>4</v>
      </c>
      <c r="D95" s="3" t="s">
        <v>5</v>
      </c>
      <c r="E95" s="5"/>
    </row>
    <row r="96" spans="1:5" x14ac:dyDescent="0.6">
      <c r="A96" s="4">
        <v>14010402</v>
      </c>
      <c r="B96" s="2" t="s">
        <v>14</v>
      </c>
      <c r="C96" s="21">
        <v>5</v>
      </c>
      <c r="D96" s="3" t="s">
        <v>6</v>
      </c>
      <c r="E96" s="5"/>
    </row>
    <row r="97" spans="1:5" x14ac:dyDescent="0.6">
      <c r="A97" s="4">
        <v>14010403</v>
      </c>
      <c r="B97" s="2" t="s">
        <v>14</v>
      </c>
      <c r="C97" s="21">
        <v>6</v>
      </c>
      <c r="D97" s="3" t="s">
        <v>7</v>
      </c>
      <c r="E97" s="5"/>
    </row>
    <row r="98" spans="1:5" x14ac:dyDescent="0.6">
      <c r="A98" s="4">
        <v>14010404</v>
      </c>
      <c r="B98" s="2" t="s">
        <v>14</v>
      </c>
      <c r="C98" s="21">
        <v>7</v>
      </c>
      <c r="D98" s="3" t="s">
        <v>8</v>
      </c>
      <c r="E98" s="5"/>
    </row>
    <row r="99" spans="1:5" x14ac:dyDescent="0.6">
      <c r="A99" s="4">
        <v>14010405</v>
      </c>
      <c r="B99" s="2" t="s">
        <v>14</v>
      </c>
      <c r="C99" s="21">
        <v>1</v>
      </c>
      <c r="D99" s="3" t="s">
        <v>1</v>
      </c>
      <c r="E99" s="5"/>
    </row>
    <row r="100" spans="1:5" x14ac:dyDescent="0.6">
      <c r="A100" s="4">
        <v>14010406</v>
      </c>
      <c r="B100" s="2" t="s">
        <v>14</v>
      </c>
      <c r="C100" s="21">
        <v>2</v>
      </c>
      <c r="D100" s="3" t="s">
        <v>3</v>
      </c>
      <c r="E100" s="5"/>
    </row>
    <row r="101" spans="1:5" x14ac:dyDescent="0.6">
      <c r="A101" s="4">
        <v>14010407</v>
      </c>
      <c r="B101" s="2" t="s">
        <v>14</v>
      </c>
      <c r="C101" s="21">
        <v>3</v>
      </c>
      <c r="D101" s="3" t="s">
        <v>4</v>
      </c>
      <c r="E101" s="5"/>
    </row>
    <row r="102" spans="1:5" x14ac:dyDescent="0.6">
      <c r="A102" s="4">
        <v>14010408</v>
      </c>
      <c r="B102" s="2" t="s">
        <v>14</v>
      </c>
      <c r="C102" s="21">
        <v>4</v>
      </c>
      <c r="D102" s="3" t="s">
        <v>5</v>
      </c>
      <c r="E102" s="5"/>
    </row>
    <row r="103" spans="1:5" x14ac:dyDescent="0.6">
      <c r="A103" s="4">
        <v>14010409</v>
      </c>
      <c r="B103" s="2" t="s">
        <v>14</v>
      </c>
      <c r="C103" s="21">
        <v>5</v>
      </c>
      <c r="D103" s="3" t="s">
        <v>6</v>
      </c>
      <c r="E103" s="5"/>
    </row>
    <row r="104" spans="1:5" x14ac:dyDescent="0.6">
      <c r="A104" s="4">
        <v>14010410</v>
      </c>
      <c r="B104" s="2" t="s">
        <v>14</v>
      </c>
      <c r="C104" s="21">
        <v>6</v>
      </c>
      <c r="D104" s="3" t="s">
        <v>7</v>
      </c>
      <c r="E104" s="5"/>
    </row>
    <row r="105" spans="1:5" x14ac:dyDescent="0.6">
      <c r="A105" s="4">
        <v>14010411</v>
      </c>
      <c r="B105" s="2" t="s">
        <v>14</v>
      </c>
      <c r="C105" s="21">
        <v>7</v>
      </c>
      <c r="D105" s="3" t="s">
        <v>8</v>
      </c>
      <c r="E105" s="5"/>
    </row>
    <row r="106" spans="1:5" x14ac:dyDescent="0.6">
      <c r="A106" s="4">
        <v>14010412</v>
      </c>
      <c r="B106" s="2" t="s">
        <v>14</v>
      </c>
      <c r="C106" s="21">
        <v>1</v>
      </c>
      <c r="D106" s="3" t="s">
        <v>1</v>
      </c>
      <c r="E106" s="5"/>
    </row>
    <row r="107" spans="1:5" x14ac:dyDescent="0.6">
      <c r="A107" s="4">
        <v>14010413</v>
      </c>
      <c r="B107" s="2" t="s">
        <v>14</v>
      </c>
      <c r="C107" s="21">
        <v>2</v>
      </c>
      <c r="D107" s="3" t="s">
        <v>3</v>
      </c>
      <c r="E107" s="5"/>
    </row>
    <row r="108" spans="1:5" x14ac:dyDescent="0.6">
      <c r="A108" s="4">
        <v>14010414</v>
      </c>
      <c r="B108" s="2" t="s">
        <v>14</v>
      </c>
      <c r="C108" s="21">
        <v>3</v>
      </c>
      <c r="D108" s="3" t="s">
        <v>4</v>
      </c>
      <c r="E108" s="5"/>
    </row>
    <row r="109" spans="1:5" x14ac:dyDescent="0.6">
      <c r="A109" s="4">
        <v>14010415</v>
      </c>
      <c r="B109" s="2" t="s">
        <v>14</v>
      </c>
      <c r="C109" s="21">
        <v>4</v>
      </c>
      <c r="D109" s="3" t="s">
        <v>5</v>
      </c>
      <c r="E109" s="5"/>
    </row>
    <row r="110" spans="1:5" x14ac:dyDescent="0.6">
      <c r="A110" s="4">
        <v>14010416</v>
      </c>
      <c r="B110" s="2" t="s">
        <v>14</v>
      </c>
      <c r="C110" s="21">
        <v>5</v>
      </c>
      <c r="D110" s="3" t="s">
        <v>6</v>
      </c>
      <c r="E110" s="5"/>
    </row>
    <row r="111" spans="1:5" x14ac:dyDescent="0.6">
      <c r="A111" s="4">
        <v>14010417</v>
      </c>
      <c r="B111" s="2" t="s">
        <v>14</v>
      </c>
      <c r="C111" s="21">
        <v>6</v>
      </c>
      <c r="D111" s="3" t="s">
        <v>7</v>
      </c>
      <c r="E111" s="5"/>
    </row>
    <row r="112" spans="1:5" x14ac:dyDescent="0.6">
      <c r="A112" s="4">
        <v>14010418</v>
      </c>
      <c r="B112" s="2" t="s">
        <v>14</v>
      </c>
      <c r="C112" s="21">
        <v>7</v>
      </c>
      <c r="D112" s="3" t="s">
        <v>8</v>
      </c>
      <c r="E112" s="5"/>
    </row>
    <row r="113" spans="1:5" x14ac:dyDescent="0.6">
      <c r="A113" s="4">
        <v>14010419</v>
      </c>
      <c r="B113" s="2" t="s">
        <v>14</v>
      </c>
      <c r="C113" s="21">
        <v>8</v>
      </c>
      <c r="D113" s="3" t="s">
        <v>1</v>
      </c>
      <c r="E113" s="5" t="s">
        <v>15</v>
      </c>
    </row>
    <row r="114" spans="1:5" x14ac:dyDescent="0.6">
      <c r="A114" s="4">
        <v>14010420</v>
      </c>
      <c r="B114" s="2" t="s">
        <v>14</v>
      </c>
      <c r="C114" s="21">
        <v>2</v>
      </c>
      <c r="D114" s="3" t="s">
        <v>3</v>
      </c>
      <c r="E114" s="5"/>
    </row>
    <row r="115" spans="1:5" x14ac:dyDescent="0.6">
      <c r="A115" s="4">
        <v>14010421</v>
      </c>
      <c r="B115" s="2" t="s">
        <v>14</v>
      </c>
      <c r="C115" s="21">
        <v>3</v>
      </c>
      <c r="D115" s="3" t="s">
        <v>4</v>
      </c>
      <c r="E115" s="5"/>
    </row>
    <row r="116" spans="1:5" x14ac:dyDescent="0.6">
      <c r="A116" s="4">
        <v>14010422</v>
      </c>
      <c r="B116" s="2" t="s">
        <v>14</v>
      </c>
      <c r="C116" s="21">
        <v>4</v>
      </c>
      <c r="D116" s="3" t="s">
        <v>5</v>
      </c>
      <c r="E116" s="5"/>
    </row>
    <row r="117" spans="1:5" x14ac:dyDescent="0.6">
      <c r="A117" s="4">
        <v>14010423</v>
      </c>
      <c r="B117" s="2" t="s">
        <v>14</v>
      </c>
      <c r="C117" s="21">
        <v>5</v>
      </c>
      <c r="D117" s="3" t="s">
        <v>6</v>
      </c>
      <c r="E117" s="5"/>
    </row>
    <row r="118" spans="1:5" x14ac:dyDescent="0.6">
      <c r="A118" s="4">
        <v>14010424</v>
      </c>
      <c r="B118" s="2" t="s">
        <v>14</v>
      </c>
      <c r="C118" s="21">
        <v>6</v>
      </c>
      <c r="D118" s="3" t="s">
        <v>7</v>
      </c>
      <c r="E118" s="5"/>
    </row>
    <row r="119" spans="1:5" x14ac:dyDescent="0.6">
      <c r="A119" s="4">
        <v>14010425</v>
      </c>
      <c r="B119" s="2" t="s">
        <v>14</v>
      </c>
      <c r="C119" s="21">
        <v>7</v>
      </c>
      <c r="D119" s="3" t="s">
        <v>8</v>
      </c>
      <c r="E119" s="5"/>
    </row>
    <row r="120" spans="1:5" x14ac:dyDescent="0.6">
      <c r="A120" s="4">
        <v>14010426</v>
      </c>
      <c r="B120" s="2" t="s">
        <v>14</v>
      </c>
      <c r="C120" s="21">
        <v>1</v>
      </c>
      <c r="D120" s="3" t="s">
        <v>1</v>
      </c>
      <c r="E120" s="5"/>
    </row>
    <row r="121" spans="1:5" x14ac:dyDescent="0.6">
      <c r="A121" s="4">
        <v>14010427</v>
      </c>
      <c r="B121" s="2" t="s">
        <v>14</v>
      </c>
      <c r="C121" s="21">
        <v>8</v>
      </c>
      <c r="D121" s="3" t="s">
        <v>3</v>
      </c>
      <c r="E121" s="5" t="s">
        <v>66</v>
      </c>
    </row>
    <row r="122" spans="1:5" x14ac:dyDescent="0.6">
      <c r="A122" s="4">
        <v>14010428</v>
      </c>
      <c r="B122" s="2" t="s">
        <v>14</v>
      </c>
      <c r="C122" s="21">
        <v>3</v>
      </c>
      <c r="D122" s="3" t="s">
        <v>4</v>
      </c>
      <c r="E122" s="5"/>
    </row>
    <row r="123" spans="1:5" x14ac:dyDescent="0.6">
      <c r="A123" s="4">
        <v>14010429</v>
      </c>
      <c r="B123" s="2" t="s">
        <v>14</v>
      </c>
      <c r="C123" s="21">
        <v>4</v>
      </c>
      <c r="D123" s="3" t="s">
        <v>5</v>
      </c>
      <c r="E123" s="5"/>
    </row>
    <row r="124" spans="1:5" x14ac:dyDescent="0.6">
      <c r="A124" s="4">
        <v>14010430</v>
      </c>
      <c r="B124" s="2" t="s">
        <v>14</v>
      </c>
      <c r="C124" s="21">
        <v>5</v>
      </c>
      <c r="D124" s="3" t="s">
        <v>6</v>
      </c>
      <c r="E124" s="5"/>
    </row>
    <row r="125" spans="1:5" x14ac:dyDescent="0.6">
      <c r="A125" s="4">
        <v>14010431</v>
      </c>
      <c r="B125" s="2" t="s">
        <v>14</v>
      </c>
      <c r="C125" s="21">
        <v>6</v>
      </c>
      <c r="D125" s="3" t="s">
        <v>7</v>
      </c>
      <c r="E125" s="5"/>
    </row>
    <row r="126" spans="1:5" x14ac:dyDescent="0.6">
      <c r="A126" s="4">
        <v>14010501</v>
      </c>
      <c r="B126" s="2" t="s">
        <v>16</v>
      </c>
      <c r="C126" s="21">
        <v>7</v>
      </c>
      <c r="D126" s="3" t="s">
        <v>8</v>
      </c>
      <c r="E126" s="5"/>
    </row>
    <row r="127" spans="1:5" x14ac:dyDescent="0.6">
      <c r="A127" s="4">
        <v>14010502</v>
      </c>
      <c r="B127" s="2" t="s">
        <v>16</v>
      </c>
      <c r="C127" s="21">
        <v>1</v>
      </c>
      <c r="D127" s="3" t="s">
        <v>1</v>
      </c>
      <c r="E127" s="5"/>
    </row>
    <row r="128" spans="1:5" x14ac:dyDescent="0.6">
      <c r="A128" s="4">
        <v>14010503</v>
      </c>
      <c r="B128" s="2" t="s">
        <v>16</v>
      </c>
      <c r="C128" s="21">
        <v>2</v>
      </c>
      <c r="D128" s="3" t="s">
        <v>3</v>
      </c>
      <c r="E128" s="5"/>
    </row>
    <row r="129" spans="1:5" x14ac:dyDescent="0.6">
      <c r="A129" s="4">
        <v>14010504</v>
      </c>
      <c r="B129" s="2" t="s">
        <v>16</v>
      </c>
      <c r="C129" s="21">
        <v>3</v>
      </c>
      <c r="D129" s="3" t="s">
        <v>4</v>
      </c>
      <c r="E129" s="5"/>
    </row>
    <row r="130" spans="1:5" x14ac:dyDescent="0.6">
      <c r="A130" s="4">
        <v>14010505</v>
      </c>
      <c r="B130" s="2" t="s">
        <v>16</v>
      </c>
      <c r="C130" s="21">
        <v>4</v>
      </c>
      <c r="D130" s="3" t="s">
        <v>5</v>
      </c>
      <c r="E130" s="5"/>
    </row>
    <row r="131" spans="1:5" x14ac:dyDescent="0.6">
      <c r="A131" s="4">
        <v>14010506</v>
      </c>
      <c r="B131" s="2" t="s">
        <v>16</v>
      </c>
      <c r="C131" s="21">
        <v>5</v>
      </c>
      <c r="D131" s="3" t="s">
        <v>6</v>
      </c>
      <c r="E131" s="5"/>
    </row>
    <row r="132" spans="1:5" x14ac:dyDescent="0.6">
      <c r="A132" s="4">
        <v>14010507</v>
      </c>
      <c r="B132" s="2" t="s">
        <v>16</v>
      </c>
      <c r="C132" s="21">
        <v>6</v>
      </c>
      <c r="D132" s="3" t="s">
        <v>7</v>
      </c>
      <c r="E132" s="5"/>
    </row>
    <row r="133" spans="1:5" x14ac:dyDescent="0.6">
      <c r="A133" s="4">
        <v>14010508</v>
      </c>
      <c r="B133" s="2" t="s">
        <v>16</v>
      </c>
      <c r="C133" s="21">
        <v>7</v>
      </c>
      <c r="D133" s="3" t="s">
        <v>8</v>
      </c>
      <c r="E133" s="5"/>
    </row>
    <row r="134" spans="1:5" x14ac:dyDescent="0.6">
      <c r="A134" s="4">
        <v>14010509</v>
      </c>
      <c r="B134" s="2" t="s">
        <v>16</v>
      </c>
      <c r="C134" s="21">
        <v>1</v>
      </c>
      <c r="D134" s="3" t="s">
        <v>1</v>
      </c>
      <c r="E134" s="5"/>
    </row>
    <row r="135" spans="1:5" x14ac:dyDescent="0.6">
      <c r="A135" s="4">
        <v>14010510</v>
      </c>
      <c r="B135" s="2" t="s">
        <v>16</v>
      </c>
      <c r="C135" s="21">
        <v>2</v>
      </c>
      <c r="D135" s="3" t="s">
        <v>3</v>
      </c>
      <c r="E135" s="5"/>
    </row>
    <row r="136" spans="1:5" x14ac:dyDescent="0.6">
      <c r="A136" s="4">
        <v>14010511</v>
      </c>
      <c r="B136" s="2" t="s">
        <v>16</v>
      </c>
      <c r="C136" s="21">
        <v>3</v>
      </c>
      <c r="D136" s="3" t="s">
        <v>4</v>
      </c>
      <c r="E136" s="5"/>
    </row>
    <row r="137" spans="1:5" x14ac:dyDescent="0.6">
      <c r="A137" s="4">
        <v>14010512</v>
      </c>
      <c r="B137" s="2" t="s">
        <v>16</v>
      </c>
      <c r="C137" s="21">
        <v>4</v>
      </c>
      <c r="D137" s="3" t="s">
        <v>5</v>
      </c>
      <c r="E137" s="5"/>
    </row>
    <row r="138" spans="1:5" x14ac:dyDescent="0.6">
      <c r="A138" s="4">
        <v>14010513</v>
      </c>
      <c r="B138" s="2" t="s">
        <v>16</v>
      </c>
      <c r="C138" s="21">
        <v>5</v>
      </c>
      <c r="D138" s="3" t="s">
        <v>6</v>
      </c>
      <c r="E138" s="5"/>
    </row>
    <row r="139" spans="1:5" x14ac:dyDescent="0.6">
      <c r="A139" s="4">
        <v>14010514</v>
      </c>
      <c r="B139" s="2" t="s">
        <v>16</v>
      </c>
      <c r="C139" s="21">
        <v>6</v>
      </c>
      <c r="D139" s="3" t="s">
        <v>7</v>
      </c>
      <c r="E139" s="5"/>
    </row>
    <row r="140" spans="1:5" x14ac:dyDescent="0.6">
      <c r="A140" s="4">
        <v>14010515</v>
      </c>
      <c r="B140" s="2" t="s">
        <v>16</v>
      </c>
      <c r="C140" s="21">
        <v>7</v>
      </c>
      <c r="D140" s="3" t="s">
        <v>8</v>
      </c>
      <c r="E140" s="5"/>
    </row>
    <row r="141" spans="1:5" x14ac:dyDescent="0.6">
      <c r="A141" s="4">
        <v>14010516</v>
      </c>
      <c r="B141" s="2" t="s">
        <v>16</v>
      </c>
      <c r="C141" s="21">
        <v>8</v>
      </c>
      <c r="D141" s="3" t="s">
        <v>1</v>
      </c>
      <c r="E141" s="5" t="s">
        <v>17</v>
      </c>
    </row>
    <row r="142" spans="1:5" x14ac:dyDescent="0.6">
      <c r="A142" s="4">
        <v>14010517</v>
      </c>
      <c r="B142" s="2" t="s">
        <v>16</v>
      </c>
      <c r="C142" s="21">
        <v>8</v>
      </c>
      <c r="D142" s="3" t="s">
        <v>3</v>
      </c>
      <c r="E142" s="5" t="s">
        <v>18</v>
      </c>
    </row>
    <row r="143" spans="1:5" x14ac:dyDescent="0.6">
      <c r="A143" s="4">
        <v>14010518</v>
      </c>
      <c r="B143" s="2" t="s">
        <v>16</v>
      </c>
      <c r="C143" s="21">
        <v>3</v>
      </c>
      <c r="D143" s="3" t="s">
        <v>4</v>
      </c>
      <c r="E143" s="5"/>
    </row>
    <row r="144" spans="1:5" x14ac:dyDescent="0.6">
      <c r="A144" s="4">
        <v>14010519</v>
      </c>
      <c r="B144" s="2" t="s">
        <v>16</v>
      </c>
      <c r="C144" s="21">
        <v>4</v>
      </c>
      <c r="D144" s="3" t="s">
        <v>5</v>
      </c>
      <c r="E144" s="5"/>
    </row>
    <row r="145" spans="1:5" x14ac:dyDescent="0.6">
      <c r="A145" s="4">
        <v>14010520</v>
      </c>
      <c r="B145" s="2" t="s">
        <v>16</v>
      </c>
      <c r="C145" s="21">
        <v>5</v>
      </c>
      <c r="D145" s="3" t="s">
        <v>6</v>
      </c>
      <c r="E145" s="5"/>
    </row>
    <row r="146" spans="1:5" x14ac:dyDescent="0.6">
      <c r="A146" s="4">
        <v>14010521</v>
      </c>
      <c r="B146" s="2" t="s">
        <v>16</v>
      </c>
      <c r="C146" s="21">
        <v>6</v>
      </c>
      <c r="D146" s="3" t="s">
        <v>7</v>
      </c>
      <c r="E146" s="5"/>
    </row>
    <row r="147" spans="1:5" x14ac:dyDescent="0.6">
      <c r="A147" s="4">
        <v>14010522</v>
      </c>
      <c r="B147" s="2" t="s">
        <v>16</v>
      </c>
      <c r="C147" s="21">
        <v>7</v>
      </c>
      <c r="D147" s="3" t="s">
        <v>8</v>
      </c>
      <c r="E147" s="5"/>
    </row>
    <row r="148" spans="1:5" x14ac:dyDescent="0.6">
      <c r="A148" s="4">
        <v>14010523</v>
      </c>
      <c r="B148" s="2" t="s">
        <v>16</v>
      </c>
      <c r="C148" s="21">
        <v>1</v>
      </c>
      <c r="D148" s="3" t="s">
        <v>1</v>
      </c>
      <c r="E148" s="5"/>
    </row>
    <row r="149" spans="1:5" x14ac:dyDescent="0.6">
      <c r="A149" s="4">
        <v>14010524</v>
      </c>
      <c r="B149" s="2" t="s">
        <v>16</v>
      </c>
      <c r="C149" s="21">
        <v>2</v>
      </c>
      <c r="D149" s="3" t="s">
        <v>3</v>
      </c>
      <c r="E149" s="5"/>
    </row>
    <row r="150" spans="1:5" x14ac:dyDescent="0.6">
      <c r="A150" s="4">
        <v>14010525</v>
      </c>
      <c r="B150" s="2" t="s">
        <v>16</v>
      </c>
      <c r="C150" s="21">
        <v>3</v>
      </c>
      <c r="D150" s="3" t="s">
        <v>4</v>
      </c>
      <c r="E150" s="5"/>
    </row>
    <row r="151" spans="1:5" x14ac:dyDescent="0.6">
      <c r="A151" s="4">
        <v>14010526</v>
      </c>
      <c r="B151" s="2" t="s">
        <v>16</v>
      </c>
      <c r="C151" s="21">
        <v>4</v>
      </c>
      <c r="D151" s="3" t="s">
        <v>5</v>
      </c>
      <c r="E151" s="5"/>
    </row>
    <row r="152" spans="1:5" x14ac:dyDescent="0.6">
      <c r="A152" s="4">
        <v>14010527</v>
      </c>
      <c r="B152" s="2" t="s">
        <v>16</v>
      </c>
      <c r="C152" s="21">
        <v>5</v>
      </c>
      <c r="D152" s="3" t="s">
        <v>6</v>
      </c>
      <c r="E152" s="5"/>
    </row>
    <row r="153" spans="1:5" x14ac:dyDescent="0.6">
      <c r="A153" s="4">
        <v>14010528</v>
      </c>
      <c r="B153" s="2" t="s">
        <v>16</v>
      </c>
      <c r="C153" s="21">
        <v>6</v>
      </c>
      <c r="D153" s="3" t="s">
        <v>7</v>
      </c>
      <c r="E153" s="5"/>
    </row>
    <row r="154" spans="1:5" x14ac:dyDescent="0.6">
      <c r="A154" s="4">
        <v>14010529</v>
      </c>
      <c r="B154" s="2" t="s">
        <v>16</v>
      </c>
      <c r="C154" s="21">
        <v>7</v>
      </c>
      <c r="D154" s="3" t="s">
        <v>8</v>
      </c>
      <c r="E154" s="5"/>
    </row>
    <row r="155" spans="1:5" x14ac:dyDescent="0.6">
      <c r="A155" s="4">
        <v>14010530</v>
      </c>
      <c r="B155" s="2" t="s">
        <v>16</v>
      </c>
      <c r="C155" s="21">
        <v>1</v>
      </c>
      <c r="D155" s="3" t="s">
        <v>1</v>
      </c>
      <c r="E155" s="5"/>
    </row>
    <row r="156" spans="1:5" x14ac:dyDescent="0.6">
      <c r="A156" s="4">
        <v>14010531</v>
      </c>
      <c r="B156" s="2" t="s">
        <v>16</v>
      </c>
      <c r="C156" s="21">
        <v>2</v>
      </c>
      <c r="D156" s="3" t="s">
        <v>3</v>
      </c>
      <c r="E156" s="5"/>
    </row>
    <row r="157" spans="1:5" x14ac:dyDescent="0.6">
      <c r="A157" s="4">
        <v>14010601</v>
      </c>
      <c r="B157" s="2" t="s">
        <v>19</v>
      </c>
      <c r="C157" s="21">
        <v>3</v>
      </c>
      <c r="D157" s="3" t="s">
        <v>4</v>
      </c>
      <c r="E157" s="5"/>
    </row>
    <row r="158" spans="1:5" x14ac:dyDescent="0.6">
      <c r="A158" s="4">
        <v>14010602</v>
      </c>
      <c r="B158" s="2" t="s">
        <v>19</v>
      </c>
      <c r="C158" s="21">
        <v>4</v>
      </c>
      <c r="D158" s="3" t="s">
        <v>5</v>
      </c>
      <c r="E158" s="5"/>
    </row>
    <row r="159" spans="1:5" x14ac:dyDescent="0.6">
      <c r="A159" s="4">
        <v>14010603</v>
      </c>
      <c r="B159" s="2" t="s">
        <v>19</v>
      </c>
      <c r="C159" s="21">
        <v>5</v>
      </c>
      <c r="D159" s="3" t="s">
        <v>6</v>
      </c>
      <c r="E159" s="5"/>
    </row>
    <row r="160" spans="1:5" x14ac:dyDescent="0.6">
      <c r="A160" s="4">
        <v>14010604</v>
      </c>
      <c r="B160" s="2" t="s">
        <v>19</v>
      </c>
      <c r="C160" s="21">
        <v>6</v>
      </c>
      <c r="D160" s="3" t="s">
        <v>7</v>
      </c>
      <c r="E160" s="5"/>
    </row>
    <row r="161" spans="1:5" x14ac:dyDescent="0.6">
      <c r="A161" s="4">
        <v>14010605</v>
      </c>
      <c r="B161" s="2" t="s">
        <v>19</v>
      </c>
      <c r="C161" s="21">
        <v>7</v>
      </c>
      <c r="D161" s="3" t="s">
        <v>8</v>
      </c>
      <c r="E161" s="5"/>
    </row>
    <row r="162" spans="1:5" x14ac:dyDescent="0.6">
      <c r="A162" s="4">
        <v>14010606</v>
      </c>
      <c r="B162" s="2" t="s">
        <v>19</v>
      </c>
      <c r="C162" s="21">
        <v>1</v>
      </c>
      <c r="D162" s="3" t="s">
        <v>1</v>
      </c>
      <c r="E162" s="5"/>
    </row>
    <row r="163" spans="1:5" x14ac:dyDescent="0.6">
      <c r="A163" s="4">
        <v>14010607</v>
      </c>
      <c r="B163" s="2" t="s">
        <v>19</v>
      </c>
      <c r="C163" s="21">
        <v>2</v>
      </c>
      <c r="D163" s="3" t="s">
        <v>3</v>
      </c>
      <c r="E163" s="5"/>
    </row>
    <row r="164" spans="1:5" x14ac:dyDescent="0.6">
      <c r="A164" s="4">
        <v>14010608</v>
      </c>
      <c r="B164" s="2" t="s">
        <v>19</v>
      </c>
      <c r="C164" s="21">
        <v>3</v>
      </c>
      <c r="D164" s="3" t="s">
        <v>4</v>
      </c>
      <c r="E164" s="5"/>
    </row>
    <row r="165" spans="1:5" x14ac:dyDescent="0.6">
      <c r="A165" s="4">
        <v>14010609</v>
      </c>
      <c r="B165" s="2" t="s">
        <v>19</v>
      </c>
      <c r="C165" s="21">
        <v>4</v>
      </c>
      <c r="D165" s="3" t="s">
        <v>5</v>
      </c>
      <c r="E165" s="5"/>
    </row>
    <row r="166" spans="1:5" x14ac:dyDescent="0.6">
      <c r="A166" s="4">
        <v>14010610</v>
      </c>
      <c r="B166" s="2" t="s">
        <v>19</v>
      </c>
      <c r="C166" s="21">
        <v>5</v>
      </c>
      <c r="D166" s="3" t="s">
        <v>6</v>
      </c>
      <c r="E166" s="5"/>
    </row>
    <row r="167" spans="1:5" x14ac:dyDescent="0.6">
      <c r="A167" s="4">
        <v>14010611</v>
      </c>
      <c r="B167" s="2" t="s">
        <v>19</v>
      </c>
      <c r="C167" s="21">
        <v>6</v>
      </c>
      <c r="D167" s="3" t="s">
        <v>7</v>
      </c>
      <c r="E167" s="5"/>
    </row>
    <row r="168" spans="1:5" x14ac:dyDescent="0.6">
      <c r="A168" s="4">
        <v>14010612</v>
      </c>
      <c r="B168" s="2" t="s">
        <v>19</v>
      </c>
      <c r="C168" s="21">
        <v>7</v>
      </c>
      <c r="D168" s="3" t="s">
        <v>8</v>
      </c>
      <c r="E168" s="5"/>
    </row>
    <row r="169" spans="1:5" x14ac:dyDescent="0.6">
      <c r="A169" s="4">
        <v>14010613</v>
      </c>
      <c r="B169" s="2" t="s">
        <v>19</v>
      </c>
      <c r="C169" s="21">
        <v>1</v>
      </c>
      <c r="D169" s="3" t="s">
        <v>1</v>
      </c>
      <c r="E169" s="5"/>
    </row>
    <row r="170" spans="1:5" x14ac:dyDescent="0.6">
      <c r="A170" s="4">
        <v>14010614</v>
      </c>
      <c r="B170" s="2" t="s">
        <v>19</v>
      </c>
      <c r="C170" s="21">
        <v>2</v>
      </c>
      <c r="D170" s="3" t="s">
        <v>3</v>
      </c>
      <c r="E170" s="5"/>
    </row>
    <row r="171" spans="1:5" x14ac:dyDescent="0.6">
      <c r="A171" s="4">
        <v>14010615</v>
      </c>
      <c r="B171" s="2" t="s">
        <v>19</v>
      </c>
      <c r="C171" s="21">
        <v>3</v>
      </c>
      <c r="D171" s="3" t="s">
        <v>4</v>
      </c>
      <c r="E171" s="5"/>
    </row>
    <row r="172" spans="1:5" x14ac:dyDescent="0.6">
      <c r="A172" s="4">
        <v>14010616</v>
      </c>
      <c r="B172" s="2" t="s">
        <v>19</v>
      </c>
      <c r="C172" s="21">
        <v>4</v>
      </c>
      <c r="D172" s="3" t="s">
        <v>5</v>
      </c>
      <c r="E172" s="5"/>
    </row>
    <row r="173" spans="1:5" x14ac:dyDescent="0.6">
      <c r="A173" s="4">
        <v>14010617</v>
      </c>
      <c r="B173" s="2" t="s">
        <v>19</v>
      </c>
      <c r="C173" s="21">
        <v>5</v>
      </c>
      <c r="D173" s="3" t="s">
        <v>6</v>
      </c>
      <c r="E173" s="5"/>
    </row>
    <row r="174" spans="1:5" x14ac:dyDescent="0.6">
      <c r="A174" s="4">
        <v>14010618</v>
      </c>
      <c r="B174" s="2" t="s">
        <v>19</v>
      </c>
      <c r="C174" s="21">
        <v>6</v>
      </c>
      <c r="D174" s="3" t="s">
        <v>7</v>
      </c>
      <c r="E174" s="5"/>
    </row>
    <row r="175" spans="1:5" x14ac:dyDescent="0.6">
      <c r="A175" s="4">
        <v>14010619</v>
      </c>
      <c r="B175" s="2" t="s">
        <v>19</v>
      </c>
      <c r="C175" s="21">
        <v>7</v>
      </c>
      <c r="D175" s="3" t="s">
        <v>8</v>
      </c>
      <c r="E175" s="5"/>
    </row>
    <row r="176" spans="1:5" x14ac:dyDescent="0.6">
      <c r="A176" s="4">
        <v>14010620</v>
      </c>
      <c r="B176" s="2" t="s">
        <v>19</v>
      </c>
      <c r="C176" s="21">
        <v>1</v>
      </c>
      <c r="D176" s="3" t="s">
        <v>1</v>
      </c>
      <c r="E176" s="5"/>
    </row>
    <row r="177" spans="1:5" x14ac:dyDescent="0.6">
      <c r="A177" s="4">
        <v>14010621</v>
      </c>
      <c r="B177" s="2" t="s">
        <v>19</v>
      </c>
      <c r="C177" s="21">
        <v>2</v>
      </c>
      <c r="D177" s="3" t="s">
        <v>3</v>
      </c>
      <c r="E177" s="5"/>
    </row>
    <row r="178" spans="1:5" x14ac:dyDescent="0.6">
      <c r="A178" s="4">
        <v>14010622</v>
      </c>
      <c r="B178" s="2" t="s">
        <v>19</v>
      </c>
      <c r="C178" s="21">
        <v>3</v>
      </c>
      <c r="D178" s="3" t="s">
        <v>4</v>
      </c>
      <c r="E178" s="5"/>
    </row>
    <row r="179" spans="1:5" x14ac:dyDescent="0.6">
      <c r="A179" s="4">
        <v>14010623</v>
      </c>
      <c r="B179" s="2" t="s">
        <v>19</v>
      </c>
      <c r="C179" s="21">
        <v>4</v>
      </c>
      <c r="D179" s="3" t="s">
        <v>5</v>
      </c>
      <c r="E179" s="5"/>
    </row>
    <row r="180" spans="1:5" x14ac:dyDescent="0.6">
      <c r="A180" s="4">
        <v>14010624</v>
      </c>
      <c r="B180" s="2" t="s">
        <v>19</v>
      </c>
      <c r="C180" s="21">
        <v>5</v>
      </c>
      <c r="D180" s="3" t="s">
        <v>6</v>
      </c>
      <c r="E180" s="5"/>
    </row>
    <row r="181" spans="1:5" x14ac:dyDescent="0.6">
      <c r="A181" s="4">
        <v>14010625</v>
      </c>
      <c r="B181" s="2" t="s">
        <v>19</v>
      </c>
      <c r="C181" s="21">
        <v>6</v>
      </c>
      <c r="D181" s="3" t="s">
        <v>7</v>
      </c>
      <c r="E181" s="5"/>
    </row>
    <row r="182" spans="1:5" x14ac:dyDescent="0.6">
      <c r="A182" s="4">
        <v>14010626</v>
      </c>
      <c r="B182" s="2" t="s">
        <v>19</v>
      </c>
      <c r="C182" s="21">
        <v>8</v>
      </c>
      <c r="D182" s="3" t="s">
        <v>8</v>
      </c>
      <c r="E182" s="5" t="s">
        <v>21</v>
      </c>
    </row>
    <row r="183" spans="1:5" x14ac:dyDescent="0.6">
      <c r="A183" s="4">
        <v>14010627</v>
      </c>
      <c r="B183" s="2" t="s">
        <v>19</v>
      </c>
      <c r="C183" s="21">
        <v>1</v>
      </c>
      <c r="D183" s="3" t="s">
        <v>1</v>
      </c>
      <c r="E183" s="5"/>
    </row>
    <row r="184" spans="1:5" x14ac:dyDescent="0.6">
      <c r="A184" s="4">
        <v>14010628</v>
      </c>
      <c r="B184" s="2" t="s">
        <v>19</v>
      </c>
      <c r="C184" s="21">
        <v>2</v>
      </c>
      <c r="D184" s="3" t="s">
        <v>3</v>
      </c>
      <c r="E184" s="5"/>
    </row>
    <row r="185" spans="1:5" x14ac:dyDescent="0.6">
      <c r="A185" s="4">
        <v>14010629</v>
      </c>
      <c r="B185" s="2" t="s">
        <v>19</v>
      </c>
      <c r="C185" s="21">
        <v>3</v>
      </c>
      <c r="D185" s="3" t="s">
        <v>4</v>
      </c>
      <c r="E185" s="5"/>
    </row>
    <row r="186" spans="1:5" x14ac:dyDescent="0.6">
      <c r="A186" s="4">
        <v>14010630</v>
      </c>
      <c r="B186" s="2" t="s">
        <v>19</v>
      </c>
      <c r="C186" s="21">
        <v>4</v>
      </c>
      <c r="D186" s="3" t="s">
        <v>5</v>
      </c>
      <c r="E186" s="5"/>
    </row>
    <row r="187" spans="1:5" x14ac:dyDescent="0.6">
      <c r="A187" s="4">
        <v>14010631</v>
      </c>
      <c r="B187" s="2" t="s">
        <v>19</v>
      </c>
      <c r="C187" s="21">
        <v>5</v>
      </c>
      <c r="D187" s="3" t="s">
        <v>6</v>
      </c>
      <c r="E187" s="5"/>
    </row>
    <row r="188" spans="1:5" x14ac:dyDescent="0.6">
      <c r="A188" s="4">
        <v>14010701</v>
      </c>
      <c r="B188" s="2" t="s">
        <v>20</v>
      </c>
      <c r="C188" s="21">
        <v>6</v>
      </c>
      <c r="D188" s="3" t="s">
        <v>7</v>
      </c>
      <c r="E188" s="5"/>
    </row>
    <row r="189" spans="1:5" x14ac:dyDescent="0.6">
      <c r="A189" s="4">
        <v>14010702</v>
      </c>
      <c r="B189" s="2" t="s">
        <v>20</v>
      </c>
      <c r="C189" s="21">
        <v>7</v>
      </c>
      <c r="D189" s="3" t="s">
        <v>8</v>
      </c>
      <c r="E189" s="5"/>
    </row>
    <row r="190" spans="1:5" x14ac:dyDescent="0.6">
      <c r="A190" s="4">
        <v>14010703</v>
      </c>
      <c r="B190" s="2" t="s">
        <v>20</v>
      </c>
      <c r="C190" s="21">
        <v>8</v>
      </c>
      <c r="D190" s="3" t="s">
        <v>1</v>
      </c>
      <c r="E190" s="5" t="s">
        <v>22</v>
      </c>
    </row>
    <row r="191" spans="1:5" x14ac:dyDescent="0.6">
      <c r="A191" s="4">
        <v>14010704</v>
      </c>
      <c r="B191" s="2" t="s">
        <v>20</v>
      </c>
      <c r="C191" s="21">
        <v>2</v>
      </c>
      <c r="D191" s="3" t="s">
        <v>3</v>
      </c>
      <c r="E191" s="5"/>
    </row>
    <row r="192" spans="1:5" x14ac:dyDescent="0.6">
      <c r="A192" s="4">
        <v>14010705</v>
      </c>
      <c r="B192" s="2" t="s">
        <v>20</v>
      </c>
      <c r="C192" s="21">
        <v>8</v>
      </c>
      <c r="D192" s="3" t="s">
        <v>4</v>
      </c>
      <c r="E192" s="5" t="s">
        <v>67</v>
      </c>
    </row>
    <row r="193" spans="1:5" x14ac:dyDescent="0.6">
      <c r="A193" s="4">
        <v>14010706</v>
      </c>
      <c r="B193" s="2" t="s">
        <v>20</v>
      </c>
      <c r="C193" s="21">
        <v>4</v>
      </c>
      <c r="D193" s="3" t="s">
        <v>5</v>
      </c>
      <c r="E193" s="5"/>
    </row>
    <row r="194" spans="1:5" x14ac:dyDescent="0.6">
      <c r="A194" s="4">
        <v>14010707</v>
      </c>
      <c r="B194" s="2" t="s">
        <v>20</v>
      </c>
      <c r="C194" s="21">
        <v>5</v>
      </c>
      <c r="D194" s="3" t="s">
        <v>6</v>
      </c>
      <c r="E194" s="5"/>
    </row>
    <row r="195" spans="1:5" x14ac:dyDescent="0.6">
      <c r="A195" s="4">
        <v>14010708</v>
      </c>
      <c r="B195" s="2" t="s">
        <v>20</v>
      </c>
      <c r="C195" s="21">
        <v>6</v>
      </c>
      <c r="D195" s="3" t="s">
        <v>7</v>
      </c>
      <c r="E195" s="5"/>
    </row>
    <row r="196" spans="1:5" x14ac:dyDescent="0.6">
      <c r="A196" s="4">
        <v>14010709</v>
      </c>
      <c r="B196" s="2" t="s">
        <v>20</v>
      </c>
      <c r="C196" s="21">
        <v>7</v>
      </c>
      <c r="D196" s="3" t="s">
        <v>8</v>
      </c>
      <c r="E196" s="5"/>
    </row>
    <row r="197" spans="1:5" x14ac:dyDescent="0.6">
      <c r="A197" s="4">
        <v>14010710</v>
      </c>
      <c r="B197" s="2" t="s">
        <v>20</v>
      </c>
      <c r="C197" s="21">
        <v>1</v>
      </c>
      <c r="D197" s="3" t="s">
        <v>1</v>
      </c>
      <c r="E197" s="5"/>
    </row>
    <row r="198" spans="1:5" x14ac:dyDescent="0.6">
      <c r="A198" s="4">
        <v>14010711</v>
      </c>
      <c r="B198" s="2" t="s">
        <v>20</v>
      </c>
      <c r="C198" s="21">
        <v>2</v>
      </c>
      <c r="D198" s="3" t="s">
        <v>3</v>
      </c>
      <c r="E198" s="5"/>
    </row>
    <row r="199" spans="1:5" x14ac:dyDescent="0.6">
      <c r="A199" s="4">
        <v>14010712</v>
      </c>
      <c r="B199" s="2" t="s">
        <v>20</v>
      </c>
      <c r="C199" s="21">
        <v>3</v>
      </c>
      <c r="D199" s="3" t="s">
        <v>4</v>
      </c>
      <c r="E199" s="5"/>
    </row>
    <row r="200" spans="1:5" x14ac:dyDescent="0.6">
      <c r="A200" s="4">
        <v>14010713</v>
      </c>
      <c r="B200" s="2" t="s">
        <v>20</v>
      </c>
      <c r="C200" s="21">
        <v>8</v>
      </c>
      <c r="D200" s="3" t="s">
        <v>5</v>
      </c>
      <c r="E200" s="5" t="s">
        <v>68</v>
      </c>
    </row>
    <row r="201" spans="1:5" x14ac:dyDescent="0.6">
      <c r="A201" s="4">
        <v>14010714</v>
      </c>
      <c r="B201" s="2" t="s">
        <v>20</v>
      </c>
      <c r="C201" s="21">
        <v>5</v>
      </c>
      <c r="D201" s="3" t="s">
        <v>6</v>
      </c>
      <c r="E201" s="5"/>
    </row>
    <row r="202" spans="1:5" x14ac:dyDescent="0.6">
      <c r="A202" s="4">
        <v>14010715</v>
      </c>
      <c r="B202" s="2" t="s">
        <v>20</v>
      </c>
      <c r="C202" s="21">
        <v>6</v>
      </c>
      <c r="D202" s="3" t="s">
        <v>7</v>
      </c>
      <c r="E202" s="5"/>
    </row>
    <row r="203" spans="1:5" x14ac:dyDescent="0.6">
      <c r="A203" s="4">
        <v>14010716</v>
      </c>
      <c r="B203" s="2" t="s">
        <v>20</v>
      </c>
      <c r="C203" s="21">
        <v>7</v>
      </c>
      <c r="D203" s="3" t="s">
        <v>8</v>
      </c>
      <c r="E203" s="5"/>
    </row>
    <row r="204" spans="1:5" x14ac:dyDescent="0.6">
      <c r="A204" s="4">
        <v>14010717</v>
      </c>
      <c r="B204" s="2" t="s">
        <v>20</v>
      </c>
      <c r="C204" s="21">
        <v>1</v>
      </c>
      <c r="D204" s="3" t="s">
        <v>1</v>
      </c>
      <c r="E204" s="5"/>
    </row>
    <row r="205" spans="1:5" x14ac:dyDescent="0.6">
      <c r="A205" s="4">
        <v>14010718</v>
      </c>
      <c r="B205" s="2" t="s">
        <v>20</v>
      </c>
      <c r="C205" s="21">
        <v>2</v>
      </c>
      <c r="D205" s="3" t="s">
        <v>3</v>
      </c>
      <c r="E205" s="5"/>
    </row>
    <row r="206" spans="1:5" x14ac:dyDescent="0.6">
      <c r="A206" s="4">
        <v>14010719</v>
      </c>
      <c r="B206" s="2" t="s">
        <v>20</v>
      </c>
      <c r="C206" s="21">
        <v>3</v>
      </c>
      <c r="D206" s="3" t="s">
        <v>4</v>
      </c>
      <c r="E206" s="5"/>
    </row>
    <row r="207" spans="1:5" x14ac:dyDescent="0.6">
      <c r="A207" s="4">
        <v>14010720</v>
      </c>
      <c r="B207" s="2" t="s">
        <v>20</v>
      </c>
      <c r="C207" s="21">
        <v>4</v>
      </c>
      <c r="D207" s="3" t="s">
        <v>5</v>
      </c>
      <c r="E207" s="5"/>
    </row>
    <row r="208" spans="1:5" x14ac:dyDescent="0.6">
      <c r="A208" s="4">
        <v>14010721</v>
      </c>
      <c r="B208" s="2" t="s">
        <v>20</v>
      </c>
      <c r="C208" s="21">
        <v>5</v>
      </c>
      <c r="D208" s="3" t="s">
        <v>6</v>
      </c>
      <c r="E208" s="5"/>
    </row>
    <row r="209" spans="1:5" x14ac:dyDescent="0.6">
      <c r="A209" s="4">
        <v>14010722</v>
      </c>
      <c r="B209" s="2" t="s">
        <v>20</v>
      </c>
      <c r="C209" s="21">
        <v>6</v>
      </c>
      <c r="D209" s="3" t="s">
        <v>7</v>
      </c>
      <c r="E209" s="5" t="s">
        <v>69</v>
      </c>
    </row>
    <row r="210" spans="1:5" x14ac:dyDescent="0.6">
      <c r="A210" s="4">
        <v>14010723</v>
      </c>
      <c r="B210" s="2" t="s">
        <v>20</v>
      </c>
      <c r="C210" s="21">
        <v>7</v>
      </c>
      <c r="D210" s="3" t="s">
        <v>8</v>
      </c>
      <c r="E210" s="5"/>
    </row>
    <row r="211" spans="1:5" x14ac:dyDescent="0.6">
      <c r="A211" s="4">
        <v>14010724</v>
      </c>
      <c r="B211" s="2" t="s">
        <v>20</v>
      </c>
      <c r="C211" s="21">
        <v>1</v>
      </c>
      <c r="D211" s="3" t="s">
        <v>1</v>
      </c>
      <c r="E211" s="5"/>
    </row>
    <row r="212" spans="1:5" x14ac:dyDescent="0.6">
      <c r="A212" s="4">
        <v>14010725</v>
      </c>
      <c r="B212" s="2" t="s">
        <v>20</v>
      </c>
      <c r="C212" s="21">
        <v>2</v>
      </c>
      <c r="D212" s="3" t="s">
        <v>3</v>
      </c>
      <c r="E212" s="5"/>
    </row>
    <row r="213" spans="1:5" x14ac:dyDescent="0.6">
      <c r="A213" s="4">
        <v>14010726</v>
      </c>
      <c r="B213" s="2" t="s">
        <v>20</v>
      </c>
      <c r="C213" s="21">
        <v>3</v>
      </c>
      <c r="D213" s="3" t="s">
        <v>4</v>
      </c>
      <c r="E213" s="5"/>
    </row>
    <row r="214" spans="1:5" x14ac:dyDescent="0.6">
      <c r="A214" s="4">
        <v>14010727</v>
      </c>
      <c r="B214" s="2" t="s">
        <v>20</v>
      </c>
      <c r="C214" s="21">
        <v>4</v>
      </c>
      <c r="D214" s="3" t="s">
        <v>5</v>
      </c>
      <c r="E214" s="5"/>
    </row>
    <row r="215" spans="1:5" x14ac:dyDescent="0.6">
      <c r="A215" s="4">
        <v>14010728</v>
      </c>
      <c r="B215" s="2" t="s">
        <v>20</v>
      </c>
      <c r="C215" s="21">
        <v>5</v>
      </c>
      <c r="D215" s="3" t="s">
        <v>6</v>
      </c>
      <c r="E215" s="5"/>
    </row>
    <row r="216" spans="1:5" x14ac:dyDescent="0.6">
      <c r="A216" s="4">
        <v>14010729</v>
      </c>
      <c r="B216" s="2" t="s">
        <v>20</v>
      </c>
      <c r="C216" s="21">
        <v>6</v>
      </c>
      <c r="D216" s="3" t="s">
        <v>7</v>
      </c>
      <c r="E216" s="5"/>
    </row>
    <row r="217" spans="1:5" x14ac:dyDescent="0.6">
      <c r="A217" s="4">
        <v>14010730</v>
      </c>
      <c r="B217" s="2" t="s">
        <v>20</v>
      </c>
      <c r="C217" s="21">
        <v>7</v>
      </c>
      <c r="D217" s="3" t="s">
        <v>8</v>
      </c>
      <c r="E217" s="5"/>
    </row>
    <row r="218" spans="1:5" x14ac:dyDescent="0.6">
      <c r="A218" s="4">
        <v>14010801</v>
      </c>
      <c r="B218" s="2" t="s">
        <v>23</v>
      </c>
      <c r="C218" s="21">
        <v>1</v>
      </c>
      <c r="D218" s="3" t="s">
        <v>1</v>
      </c>
      <c r="E218" s="5"/>
    </row>
    <row r="219" spans="1:5" x14ac:dyDescent="0.6">
      <c r="A219" s="4">
        <v>14010802</v>
      </c>
      <c r="B219" s="2" t="s">
        <v>23</v>
      </c>
      <c r="C219" s="21">
        <v>2</v>
      </c>
      <c r="D219" s="3" t="s">
        <v>3</v>
      </c>
      <c r="E219" s="5"/>
    </row>
    <row r="220" spans="1:5" x14ac:dyDescent="0.6">
      <c r="A220" s="4">
        <v>14010803</v>
      </c>
      <c r="B220" s="2" t="s">
        <v>23</v>
      </c>
      <c r="C220" s="21">
        <v>3</v>
      </c>
      <c r="D220" s="3" t="s">
        <v>4</v>
      </c>
      <c r="E220" s="5"/>
    </row>
    <row r="221" spans="1:5" x14ac:dyDescent="0.6">
      <c r="A221" s="4">
        <v>14010804</v>
      </c>
      <c r="B221" s="2" t="s">
        <v>23</v>
      </c>
      <c r="C221" s="21">
        <v>4</v>
      </c>
      <c r="D221" s="3" t="s">
        <v>5</v>
      </c>
      <c r="E221" s="5"/>
    </row>
    <row r="222" spans="1:5" x14ac:dyDescent="0.6">
      <c r="A222" s="4">
        <v>14010805</v>
      </c>
      <c r="B222" s="2" t="s">
        <v>23</v>
      </c>
      <c r="C222" s="21">
        <v>5</v>
      </c>
      <c r="D222" s="3" t="s">
        <v>6</v>
      </c>
      <c r="E222" s="5"/>
    </row>
    <row r="223" spans="1:5" x14ac:dyDescent="0.6">
      <c r="A223" s="4">
        <v>14010806</v>
      </c>
      <c r="B223" s="2" t="s">
        <v>23</v>
      </c>
      <c r="C223" s="21">
        <v>6</v>
      </c>
      <c r="D223" s="3" t="s">
        <v>7</v>
      </c>
      <c r="E223" s="5"/>
    </row>
    <row r="224" spans="1:5" x14ac:dyDescent="0.6">
      <c r="A224" s="4">
        <v>14010807</v>
      </c>
      <c r="B224" s="2" t="s">
        <v>23</v>
      </c>
      <c r="C224" s="21">
        <v>7</v>
      </c>
      <c r="D224" s="3" t="s">
        <v>8</v>
      </c>
      <c r="E224" s="5"/>
    </row>
    <row r="225" spans="1:5" x14ac:dyDescent="0.6">
      <c r="A225" s="4">
        <v>14010808</v>
      </c>
      <c r="B225" s="2" t="s">
        <v>23</v>
      </c>
      <c r="C225" s="21">
        <v>1</v>
      </c>
      <c r="D225" s="3" t="s">
        <v>1</v>
      </c>
      <c r="E225" s="5"/>
    </row>
    <row r="226" spans="1:5" x14ac:dyDescent="0.6">
      <c r="A226" s="4">
        <v>14010809</v>
      </c>
      <c r="B226" s="2" t="s">
        <v>23</v>
      </c>
      <c r="C226" s="21">
        <v>2</v>
      </c>
      <c r="D226" s="3" t="s">
        <v>3</v>
      </c>
      <c r="E226" s="5"/>
    </row>
    <row r="227" spans="1:5" x14ac:dyDescent="0.6">
      <c r="A227" s="4">
        <v>14010810</v>
      </c>
      <c r="B227" s="2" t="s">
        <v>23</v>
      </c>
      <c r="C227" s="21">
        <v>3</v>
      </c>
      <c r="D227" s="3" t="s">
        <v>4</v>
      </c>
      <c r="E227" s="5"/>
    </row>
    <row r="228" spans="1:5" x14ac:dyDescent="0.6">
      <c r="A228" s="4">
        <v>14010811</v>
      </c>
      <c r="B228" s="2" t="s">
        <v>23</v>
      </c>
      <c r="C228" s="21">
        <v>4</v>
      </c>
      <c r="D228" s="3" t="s">
        <v>5</v>
      </c>
      <c r="E228" s="5"/>
    </row>
    <row r="229" spans="1:5" x14ac:dyDescent="0.6">
      <c r="A229" s="4">
        <v>14010812</v>
      </c>
      <c r="B229" s="2" t="s">
        <v>23</v>
      </c>
      <c r="C229" s="21">
        <v>5</v>
      </c>
      <c r="D229" s="3" t="s">
        <v>6</v>
      </c>
      <c r="E229" s="5"/>
    </row>
    <row r="230" spans="1:5" x14ac:dyDescent="0.6">
      <c r="A230" s="4">
        <v>14010813</v>
      </c>
      <c r="B230" s="2" t="s">
        <v>23</v>
      </c>
      <c r="C230" s="21">
        <v>6</v>
      </c>
      <c r="D230" s="3" t="s">
        <v>7</v>
      </c>
      <c r="E230" s="5"/>
    </row>
    <row r="231" spans="1:5" x14ac:dyDescent="0.6">
      <c r="A231" s="4">
        <v>14010814</v>
      </c>
      <c r="B231" s="2" t="s">
        <v>23</v>
      </c>
      <c r="C231" s="21">
        <v>7</v>
      </c>
      <c r="D231" s="3" t="s">
        <v>8</v>
      </c>
      <c r="E231" s="5"/>
    </row>
    <row r="232" spans="1:5" x14ac:dyDescent="0.6">
      <c r="A232" s="4">
        <v>14010815</v>
      </c>
      <c r="B232" s="2" t="s">
        <v>23</v>
      </c>
      <c r="C232" s="21">
        <v>1</v>
      </c>
      <c r="D232" s="3" t="s">
        <v>1</v>
      </c>
      <c r="E232" s="5"/>
    </row>
    <row r="233" spans="1:5" x14ac:dyDescent="0.6">
      <c r="A233" s="4">
        <v>14010816</v>
      </c>
      <c r="B233" s="2" t="s">
        <v>23</v>
      </c>
      <c r="C233" s="21">
        <v>2</v>
      </c>
      <c r="D233" s="3" t="s">
        <v>3</v>
      </c>
      <c r="E233" s="5"/>
    </row>
    <row r="234" spans="1:5" x14ac:dyDescent="0.6">
      <c r="A234" s="4">
        <v>14010817</v>
      </c>
      <c r="B234" s="2" t="s">
        <v>23</v>
      </c>
      <c r="C234" s="21">
        <v>3</v>
      </c>
      <c r="D234" s="3" t="s">
        <v>4</v>
      </c>
      <c r="E234" s="5"/>
    </row>
    <row r="235" spans="1:5" x14ac:dyDescent="0.6">
      <c r="A235" s="4">
        <v>14010818</v>
      </c>
      <c r="B235" s="2" t="s">
        <v>23</v>
      </c>
      <c r="C235" s="21">
        <v>4</v>
      </c>
      <c r="D235" s="3" t="s">
        <v>5</v>
      </c>
      <c r="E235" s="5"/>
    </row>
    <row r="236" spans="1:5" x14ac:dyDescent="0.6">
      <c r="A236" s="4">
        <v>14010819</v>
      </c>
      <c r="B236" s="2" t="s">
        <v>23</v>
      </c>
      <c r="C236" s="21">
        <v>5</v>
      </c>
      <c r="D236" s="3" t="s">
        <v>6</v>
      </c>
      <c r="E236" s="5"/>
    </row>
    <row r="237" spans="1:5" x14ac:dyDescent="0.6">
      <c r="A237" s="4">
        <v>14010820</v>
      </c>
      <c r="B237" s="2" t="s">
        <v>23</v>
      </c>
      <c r="C237" s="21">
        <v>6</v>
      </c>
      <c r="D237" s="3" t="s">
        <v>7</v>
      </c>
      <c r="E237" s="5"/>
    </row>
    <row r="238" spans="1:5" x14ac:dyDescent="0.6">
      <c r="A238" s="4">
        <v>14010821</v>
      </c>
      <c r="B238" s="2" t="s">
        <v>23</v>
      </c>
      <c r="C238" s="21">
        <v>7</v>
      </c>
      <c r="D238" s="3" t="s">
        <v>8</v>
      </c>
      <c r="E238" s="5"/>
    </row>
    <row r="239" spans="1:5" x14ac:dyDescent="0.6">
      <c r="A239" s="4">
        <v>14010822</v>
      </c>
      <c r="B239" s="2" t="s">
        <v>23</v>
      </c>
      <c r="C239" s="21">
        <v>1</v>
      </c>
      <c r="D239" s="3" t="s">
        <v>1</v>
      </c>
      <c r="E239" s="5"/>
    </row>
    <row r="240" spans="1:5" x14ac:dyDescent="0.6">
      <c r="A240" s="4">
        <v>14010823</v>
      </c>
      <c r="B240" s="2" t="s">
        <v>23</v>
      </c>
      <c r="C240" s="21">
        <v>2</v>
      </c>
      <c r="D240" s="3" t="s">
        <v>3</v>
      </c>
      <c r="E240" s="5"/>
    </row>
    <row r="241" spans="1:5" x14ac:dyDescent="0.6">
      <c r="A241" s="4">
        <v>14010824</v>
      </c>
      <c r="B241" s="2" t="s">
        <v>23</v>
      </c>
      <c r="C241" s="21">
        <v>3</v>
      </c>
      <c r="D241" s="3" t="s">
        <v>4</v>
      </c>
      <c r="E241" s="5"/>
    </row>
    <row r="242" spans="1:5" x14ac:dyDescent="0.6">
      <c r="A242" s="4">
        <v>14010825</v>
      </c>
      <c r="B242" s="2" t="s">
        <v>23</v>
      </c>
      <c r="C242" s="21">
        <v>4</v>
      </c>
      <c r="D242" s="3" t="s">
        <v>5</v>
      </c>
      <c r="E242" s="5"/>
    </row>
    <row r="243" spans="1:5" x14ac:dyDescent="0.6">
      <c r="A243" s="4">
        <v>14010826</v>
      </c>
      <c r="B243" s="2" t="s">
        <v>23</v>
      </c>
      <c r="C243" s="21">
        <v>5</v>
      </c>
      <c r="D243" s="3" t="s">
        <v>6</v>
      </c>
      <c r="E243" s="5"/>
    </row>
    <row r="244" spans="1:5" x14ac:dyDescent="0.6">
      <c r="A244" s="4">
        <v>14010827</v>
      </c>
      <c r="B244" s="2" t="s">
        <v>23</v>
      </c>
      <c r="C244" s="21">
        <v>6</v>
      </c>
      <c r="D244" s="3" t="s">
        <v>7</v>
      </c>
      <c r="E244" s="5"/>
    </row>
    <row r="245" spans="1:5" x14ac:dyDescent="0.6">
      <c r="A245" s="4">
        <v>14010828</v>
      </c>
      <c r="B245" s="2" t="s">
        <v>23</v>
      </c>
      <c r="C245" s="21">
        <v>7</v>
      </c>
      <c r="D245" s="3" t="s">
        <v>8</v>
      </c>
      <c r="E245" s="5"/>
    </row>
    <row r="246" spans="1:5" x14ac:dyDescent="0.6">
      <c r="A246" s="4">
        <v>14010829</v>
      </c>
      <c r="B246" s="2" t="s">
        <v>23</v>
      </c>
      <c r="C246" s="21">
        <v>1</v>
      </c>
      <c r="D246" s="3" t="s">
        <v>1</v>
      </c>
      <c r="E246" s="5"/>
    </row>
    <row r="247" spans="1:5" x14ac:dyDescent="0.6">
      <c r="A247" s="4">
        <v>14010830</v>
      </c>
      <c r="B247" s="2" t="s">
        <v>23</v>
      </c>
      <c r="C247" s="21">
        <v>2</v>
      </c>
      <c r="D247" s="3" t="s">
        <v>3</v>
      </c>
      <c r="E247" s="5"/>
    </row>
    <row r="248" spans="1:5" x14ac:dyDescent="0.6">
      <c r="A248" s="4">
        <v>14010901</v>
      </c>
      <c r="B248" s="2" t="s">
        <v>24</v>
      </c>
      <c r="C248" s="21">
        <v>3</v>
      </c>
      <c r="D248" s="3" t="s">
        <v>4</v>
      </c>
      <c r="E248" s="5"/>
    </row>
    <row r="249" spans="1:5" x14ac:dyDescent="0.6">
      <c r="A249" s="4">
        <v>14010902</v>
      </c>
      <c r="B249" s="2" t="s">
        <v>24</v>
      </c>
      <c r="C249" s="21">
        <v>4</v>
      </c>
      <c r="D249" s="3" t="s">
        <v>5</v>
      </c>
      <c r="E249" s="5"/>
    </row>
    <row r="250" spans="1:5" x14ac:dyDescent="0.6">
      <c r="A250" s="4">
        <v>14010903</v>
      </c>
      <c r="B250" s="2" t="s">
        <v>24</v>
      </c>
      <c r="C250" s="21">
        <v>5</v>
      </c>
      <c r="D250" s="3" t="s">
        <v>6</v>
      </c>
      <c r="E250" s="5"/>
    </row>
    <row r="251" spans="1:5" x14ac:dyDescent="0.6">
      <c r="A251" s="4">
        <v>14010904</v>
      </c>
      <c r="B251" s="2" t="s">
        <v>24</v>
      </c>
      <c r="C251" s="21">
        <v>6</v>
      </c>
      <c r="D251" s="3" t="s">
        <v>7</v>
      </c>
      <c r="E251" s="5"/>
    </row>
    <row r="252" spans="1:5" x14ac:dyDescent="0.6">
      <c r="A252" s="4">
        <v>14010905</v>
      </c>
      <c r="B252" s="2" t="s">
        <v>24</v>
      </c>
      <c r="C252" s="21">
        <v>7</v>
      </c>
      <c r="D252" s="3" t="s">
        <v>8</v>
      </c>
      <c r="E252" s="5"/>
    </row>
    <row r="253" spans="1:5" x14ac:dyDescent="0.6">
      <c r="A253" s="4">
        <v>14010906</v>
      </c>
      <c r="B253" s="2" t="s">
        <v>24</v>
      </c>
      <c r="C253" s="21">
        <v>1</v>
      </c>
      <c r="D253" s="3" t="s">
        <v>1</v>
      </c>
      <c r="E253" s="5"/>
    </row>
    <row r="254" spans="1:5" x14ac:dyDescent="0.6">
      <c r="A254" s="4">
        <v>14010907</v>
      </c>
      <c r="B254" s="2" t="s">
        <v>24</v>
      </c>
      <c r="C254" s="21">
        <v>2</v>
      </c>
      <c r="D254" s="3" t="s">
        <v>3</v>
      </c>
      <c r="E254" s="5"/>
    </row>
    <row r="255" spans="1:5" x14ac:dyDescent="0.6">
      <c r="A255" s="4">
        <v>14010908</v>
      </c>
      <c r="B255" s="2" t="s">
        <v>24</v>
      </c>
      <c r="C255" s="21">
        <v>3</v>
      </c>
      <c r="D255" s="3" t="s">
        <v>4</v>
      </c>
      <c r="E255" s="5"/>
    </row>
    <row r="256" spans="1:5" x14ac:dyDescent="0.6">
      <c r="A256" s="4">
        <v>14010909</v>
      </c>
      <c r="B256" s="2" t="s">
        <v>24</v>
      </c>
      <c r="C256" s="21">
        <v>4</v>
      </c>
      <c r="D256" s="3" t="s">
        <v>5</v>
      </c>
      <c r="E256" s="5"/>
    </row>
    <row r="257" spans="1:5" x14ac:dyDescent="0.6">
      <c r="A257" s="4">
        <v>14010910</v>
      </c>
      <c r="B257" s="2" t="s">
        <v>24</v>
      </c>
      <c r="C257" s="21">
        <v>5</v>
      </c>
      <c r="D257" s="3" t="s">
        <v>6</v>
      </c>
      <c r="E257" s="5"/>
    </row>
    <row r="258" spans="1:5" x14ac:dyDescent="0.6">
      <c r="A258" s="4">
        <v>14010911</v>
      </c>
      <c r="B258" s="2" t="s">
        <v>24</v>
      </c>
      <c r="C258" s="21">
        <v>6</v>
      </c>
      <c r="D258" s="3" t="s">
        <v>7</v>
      </c>
      <c r="E258" s="5"/>
    </row>
    <row r="259" spans="1:5" x14ac:dyDescent="0.6">
      <c r="A259" s="4">
        <v>14010912</v>
      </c>
      <c r="B259" s="2" t="s">
        <v>24</v>
      </c>
      <c r="C259" s="21">
        <v>7</v>
      </c>
      <c r="D259" s="3" t="s">
        <v>8</v>
      </c>
      <c r="E259" s="5"/>
    </row>
    <row r="260" spans="1:5" x14ac:dyDescent="0.6">
      <c r="A260" s="4">
        <v>14010913</v>
      </c>
      <c r="B260" s="2" t="s">
        <v>24</v>
      </c>
      <c r="C260" s="21">
        <v>1</v>
      </c>
      <c r="D260" s="3" t="s">
        <v>1</v>
      </c>
      <c r="E260" s="5"/>
    </row>
    <row r="261" spans="1:5" x14ac:dyDescent="0.6">
      <c r="A261" s="4">
        <v>14010914</v>
      </c>
      <c r="B261" s="2" t="s">
        <v>24</v>
      </c>
      <c r="C261" s="21">
        <v>2</v>
      </c>
      <c r="D261" s="3" t="s">
        <v>3</v>
      </c>
      <c r="E261" s="5"/>
    </row>
    <row r="262" spans="1:5" x14ac:dyDescent="0.6">
      <c r="A262" s="4">
        <v>14010915</v>
      </c>
      <c r="B262" s="2" t="s">
        <v>24</v>
      </c>
      <c r="C262" s="21">
        <v>3</v>
      </c>
      <c r="D262" s="3" t="s">
        <v>4</v>
      </c>
      <c r="E262" s="5"/>
    </row>
    <row r="263" spans="1:5" x14ac:dyDescent="0.6">
      <c r="A263" s="4">
        <v>14010916</v>
      </c>
      <c r="B263" s="2" t="s">
        <v>24</v>
      </c>
      <c r="C263" s="21">
        <v>4</v>
      </c>
      <c r="D263" s="3" t="s">
        <v>5</v>
      </c>
      <c r="E263" s="5"/>
    </row>
    <row r="264" spans="1:5" x14ac:dyDescent="0.6">
      <c r="A264" s="4">
        <v>14010917</v>
      </c>
      <c r="B264" s="2" t="s">
        <v>24</v>
      </c>
      <c r="C264" s="21">
        <v>5</v>
      </c>
      <c r="D264" s="3" t="s">
        <v>6</v>
      </c>
      <c r="E264" s="5"/>
    </row>
    <row r="265" spans="1:5" x14ac:dyDescent="0.6">
      <c r="A265" s="4">
        <v>14010918</v>
      </c>
      <c r="B265" s="2" t="s">
        <v>24</v>
      </c>
      <c r="C265" s="21">
        <v>6</v>
      </c>
      <c r="D265" s="3" t="s">
        <v>7</v>
      </c>
      <c r="E265" s="5"/>
    </row>
    <row r="266" spans="1:5" x14ac:dyDescent="0.6">
      <c r="A266" s="4">
        <v>14010919</v>
      </c>
      <c r="B266" s="2" t="s">
        <v>24</v>
      </c>
      <c r="C266" s="21">
        <v>7</v>
      </c>
      <c r="D266" s="3" t="s">
        <v>8</v>
      </c>
      <c r="E266" s="5"/>
    </row>
    <row r="267" spans="1:5" x14ac:dyDescent="0.6">
      <c r="A267" s="4">
        <v>14010920</v>
      </c>
      <c r="B267" s="2" t="s">
        <v>24</v>
      </c>
      <c r="C267" s="21">
        <v>1</v>
      </c>
      <c r="D267" s="3" t="s">
        <v>1</v>
      </c>
      <c r="E267" s="5"/>
    </row>
    <row r="268" spans="1:5" x14ac:dyDescent="0.6">
      <c r="A268" s="4">
        <v>14010921</v>
      </c>
      <c r="B268" s="2" t="s">
        <v>24</v>
      </c>
      <c r="C268" s="21">
        <v>2</v>
      </c>
      <c r="D268" s="3" t="s">
        <v>3</v>
      </c>
      <c r="E268" s="5"/>
    </row>
    <row r="269" spans="1:5" x14ac:dyDescent="0.6">
      <c r="A269" s="4">
        <v>14010922</v>
      </c>
      <c r="B269" s="2" t="s">
        <v>24</v>
      </c>
      <c r="C269" s="21">
        <v>3</v>
      </c>
      <c r="D269" s="3" t="s">
        <v>4</v>
      </c>
      <c r="E269" s="5"/>
    </row>
    <row r="270" spans="1:5" x14ac:dyDescent="0.6">
      <c r="A270" s="4">
        <v>14010923</v>
      </c>
      <c r="B270" s="2" t="s">
        <v>24</v>
      </c>
      <c r="C270" s="21">
        <v>4</v>
      </c>
      <c r="D270" s="3" t="s">
        <v>5</v>
      </c>
      <c r="E270" s="5"/>
    </row>
    <row r="271" spans="1:5" x14ac:dyDescent="0.6">
      <c r="A271" s="4">
        <v>14010924</v>
      </c>
      <c r="B271" s="2" t="s">
        <v>24</v>
      </c>
      <c r="C271" s="21">
        <v>5</v>
      </c>
      <c r="D271" s="3" t="s">
        <v>6</v>
      </c>
      <c r="E271" s="5"/>
    </row>
    <row r="272" spans="1:5" x14ac:dyDescent="0.6">
      <c r="A272" s="4">
        <v>14010925</v>
      </c>
      <c r="B272" s="2" t="s">
        <v>24</v>
      </c>
      <c r="C272" s="21">
        <v>6</v>
      </c>
      <c r="D272" s="3" t="s">
        <v>7</v>
      </c>
      <c r="E272" s="5"/>
    </row>
    <row r="273" spans="1:5" x14ac:dyDescent="0.6">
      <c r="A273" s="4">
        <v>14010926</v>
      </c>
      <c r="B273" s="2" t="s">
        <v>24</v>
      </c>
      <c r="C273" s="21">
        <v>7</v>
      </c>
      <c r="D273" s="3" t="s">
        <v>8</v>
      </c>
      <c r="E273" s="5"/>
    </row>
    <row r="274" spans="1:5" x14ac:dyDescent="0.6">
      <c r="A274" s="4">
        <v>14010927</v>
      </c>
      <c r="B274" s="2" t="s">
        <v>24</v>
      </c>
      <c r="C274" s="21">
        <v>1</v>
      </c>
      <c r="D274" s="3" t="s">
        <v>1</v>
      </c>
      <c r="E274" s="5"/>
    </row>
    <row r="275" spans="1:5" x14ac:dyDescent="0.6">
      <c r="A275" s="4">
        <v>14010928</v>
      </c>
      <c r="B275" s="2" t="s">
        <v>24</v>
      </c>
      <c r="C275" s="21">
        <v>2</v>
      </c>
      <c r="D275" s="3" t="s">
        <v>3</v>
      </c>
      <c r="E275" s="5"/>
    </row>
    <row r="276" spans="1:5" x14ac:dyDescent="0.6">
      <c r="A276" s="4">
        <v>14010929</v>
      </c>
      <c r="B276" s="2" t="s">
        <v>24</v>
      </c>
      <c r="C276" s="21">
        <v>3</v>
      </c>
      <c r="D276" s="3" t="s">
        <v>4</v>
      </c>
      <c r="E276" s="5"/>
    </row>
    <row r="277" spans="1:5" x14ac:dyDescent="0.6">
      <c r="A277" s="4">
        <v>14010930</v>
      </c>
      <c r="B277" s="2" t="s">
        <v>24</v>
      </c>
      <c r="C277" s="21">
        <v>4</v>
      </c>
      <c r="D277" s="3" t="s">
        <v>5</v>
      </c>
      <c r="E277" s="5"/>
    </row>
    <row r="278" spans="1:5" x14ac:dyDescent="0.6">
      <c r="A278" s="4">
        <v>14011001</v>
      </c>
      <c r="B278" s="2" t="s">
        <v>25</v>
      </c>
      <c r="C278" s="21">
        <v>5</v>
      </c>
      <c r="D278" s="3" t="s">
        <v>6</v>
      </c>
      <c r="E278" s="5"/>
    </row>
    <row r="279" spans="1:5" x14ac:dyDescent="0.6">
      <c r="A279" s="4">
        <v>14011002</v>
      </c>
      <c r="B279" s="2" t="s">
        <v>25</v>
      </c>
      <c r="C279" s="21">
        <v>6</v>
      </c>
      <c r="D279" s="3" t="s">
        <v>7</v>
      </c>
      <c r="E279" s="5"/>
    </row>
    <row r="280" spans="1:5" x14ac:dyDescent="0.6">
      <c r="A280" s="4">
        <v>14011003</v>
      </c>
      <c r="B280" s="2" t="s">
        <v>25</v>
      </c>
      <c r="C280" s="21">
        <v>7</v>
      </c>
      <c r="D280" s="3" t="s">
        <v>8</v>
      </c>
      <c r="E280" s="5"/>
    </row>
    <row r="281" spans="1:5" x14ac:dyDescent="0.6">
      <c r="A281" s="4">
        <v>14011004</v>
      </c>
      <c r="B281" s="2" t="s">
        <v>25</v>
      </c>
      <c r="C281" s="21">
        <v>1</v>
      </c>
      <c r="D281" s="3" t="s">
        <v>1</v>
      </c>
      <c r="E281" s="5"/>
    </row>
    <row r="282" spans="1:5" x14ac:dyDescent="0.6">
      <c r="A282" s="4">
        <v>14011005</v>
      </c>
      <c r="B282" s="2" t="s">
        <v>25</v>
      </c>
      <c r="C282" s="21">
        <v>2</v>
      </c>
      <c r="D282" s="3" t="s">
        <v>3</v>
      </c>
      <c r="E282" s="5"/>
    </row>
    <row r="283" spans="1:5" x14ac:dyDescent="0.6">
      <c r="A283" s="4">
        <v>14011006</v>
      </c>
      <c r="B283" s="2" t="s">
        <v>25</v>
      </c>
      <c r="C283" s="21">
        <v>8</v>
      </c>
      <c r="D283" s="3" t="s">
        <v>4</v>
      </c>
      <c r="E283" s="5" t="s">
        <v>26</v>
      </c>
    </row>
    <row r="284" spans="1:5" x14ac:dyDescent="0.6">
      <c r="A284" s="4">
        <v>14011007</v>
      </c>
      <c r="B284" s="2" t="s">
        <v>25</v>
      </c>
      <c r="C284" s="21">
        <v>4</v>
      </c>
      <c r="D284" s="3" t="s">
        <v>5</v>
      </c>
      <c r="E284" s="5"/>
    </row>
    <row r="285" spans="1:5" x14ac:dyDescent="0.6">
      <c r="A285" s="4">
        <v>14011008</v>
      </c>
      <c r="B285" s="2" t="s">
        <v>25</v>
      </c>
      <c r="C285" s="21">
        <v>5</v>
      </c>
      <c r="D285" s="3" t="s">
        <v>6</v>
      </c>
      <c r="E285" s="5"/>
    </row>
    <row r="286" spans="1:5" x14ac:dyDescent="0.6">
      <c r="A286" s="4">
        <v>14011009</v>
      </c>
      <c r="B286" s="2" t="s">
        <v>25</v>
      </c>
      <c r="C286" s="21">
        <v>6</v>
      </c>
      <c r="D286" s="3" t="s">
        <v>7</v>
      </c>
      <c r="E286" s="5"/>
    </row>
    <row r="287" spans="1:5" x14ac:dyDescent="0.6">
      <c r="A287" s="4">
        <v>14011010</v>
      </c>
      <c r="B287" s="2" t="s">
        <v>25</v>
      </c>
      <c r="C287" s="21">
        <v>7</v>
      </c>
      <c r="D287" s="3" t="s">
        <v>8</v>
      </c>
      <c r="E287" s="5"/>
    </row>
    <row r="288" spans="1:5" x14ac:dyDescent="0.6">
      <c r="A288" s="4">
        <v>14011011</v>
      </c>
      <c r="B288" s="2" t="s">
        <v>25</v>
      </c>
      <c r="C288" s="21">
        <v>1</v>
      </c>
      <c r="D288" s="3" t="s">
        <v>1</v>
      </c>
      <c r="E288" s="5"/>
    </row>
    <row r="289" spans="1:5" x14ac:dyDescent="0.6">
      <c r="A289" s="4">
        <v>14011012</v>
      </c>
      <c r="B289" s="2" t="s">
        <v>25</v>
      </c>
      <c r="C289" s="21">
        <v>2</v>
      </c>
      <c r="D289" s="3" t="s">
        <v>3</v>
      </c>
      <c r="E289" s="5"/>
    </row>
    <row r="290" spans="1:5" x14ac:dyDescent="0.6">
      <c r="A290" s="4">
        <v>14011013</v>
      </c>
      <c r="B290" s="2" t="s">
        <v>25</v>
      </c>
      <c r="C290" s="21">
        <v>3</v>
      </c>
      <c r="D290" s="3" t="s">
        <v>4</v>
      </c>
      <c r="E290" s="5"/>
    </row>
    <row r="291" spans="1:5" x14ac:dyDescent="0.6">
      <c r="A291" s="4">
        <v>14011014</v>
      </c>
      <c r="B291" s="2" t="s">
        <v>25</v>
      </c>
      <c r="C291" s="21">
        <v>4</v>
      </c>
      <c r="D291" s="3" t="s">
        <v>5</v>
      </c>
      <c r="E291" s="5"/>
    </row>
    <row r="292" spans="1:5" x14ac:dyDescent="0.6">
      <c r="A292" s="4">
        <v>14011015</v>
      </c>
      <c r="B292" s="2" t="s">
        <v>25</v>
      </c>
      <c r="C292" s="21">
        <v>5</v>
      </c>
      <c r="D292" s="3" t="s">
        <v>6</v>
      </c>
      <c r="E292" s="5"/>
    </row>
    <row r="293" spans="1:5" x14ac:dyDescent="0.6">
      <c r="A293" s="4">
        <v>14011016</v>
      </c>
      <c r="B293" s="2" t="s">
        <v>25</v>
      </c>
      <c r="C293" s="21">
        <v>6</v>
      </c>
      <c r="D293" s="3" t="s">
        <v>7</v>
      </c>
      <c r="E293" s="5"/>
    </row>
    <row r="294" spans="1:5" x14ac:dyDescent="0.6">
      <c r="A294" s="4">
        <v>14011017</v>
      </c>
      <c r="B294" s="2" t="s">
        <v>25</v>
      </c>
      <c r="C294" s="21">
        <v>7</v>
      </c>
      <c r="D294" s="3" t="s">
        <v>8</v>
      </c>
      <c r="E294" s="5"/>
    </row>
    <row r="295" spans="1:5" x14ac:dyDescent="0.6">
      <c r="A295" s="4">
        <v>14011018</v>
      </c>
      <c r="B295" s="2" t="s">
        <v>25</v>
      </c>
      <c r="C295" s="21">
        <v>1</v>
      </c>
      <c r="D295" s="3" t="s">
        <v>1</v>
      </c>
      <c r="E295" s="5"/>
    </row>
    <row r="296" spans="1:5" x14ac:dyDescent="0.6">
      <c r="A296" s="4">
        <v>14011019</v>
      </c>
      <c r="B296" s="2" t="s">
        <v>25</v>
      </c>
      <c r="C296" s="21">
        <v>2</v>
      </c>
      <c r="D296" s="3" t="s">
        <v>3</v>
      </c>
      <c r="E296" s="5"/>
    </row>
    <row r="297" spans="1:5" x14ac:dyDescent="0.6">
      <c r="A297" s="4">
        <v>14011020</v>
      </c>
      <c r="B297" s="2" t="s">
        <v>25</v>
      </c>
      <c r="C297" s="21">
        <v>3</v>
      </c>
      <c r="D297" s="3" t="s">
        <v>4</v>
      </c>
      <c r="E297" s="5"/>
    </row>
    <row r="298" spans="1:5" x14ac:dyDescent="0.6">
      <c r="A298" s="4">
        <v>14011021</v>
      </c>
      <c r="B298" s="2" t="s">
        <v>25</v>
      </c>
      <c r="C298" s="21">
        <v>4</v>
      </c>
      <c r="D298" s="3" t="s">
        <v>5</v>
      </c>
      <c r="E298" s="5"/>
    </row>
    <row r="299" spans="1:5" x14ac:dyDescent="0.6">
      <c r="A299" s="4">
        <v>14011022</v>
      </c>
      <c r="B299" s="2" t="s">
        <v>25</v>
      </c>
      <c r="C299" s="21">
        <v>5</v>
      </c>
      <c r="D299" s="3" t="s">
        <v>6</v>
      </c>
      <c r="E299" s="5"/>
    </row>
    <row r="300" spans="1:5" x14ac:dyDescent="0.6">
      <c r="A300" s="4">
        <v>14011023</v>
      </c>
      <c r="B300" s="2" t="s">
        <v>25</v>
      </c>
      <c r="C300" s="21">
        <v>6</v>
      </c>
      <c r="D300" s="3" t="s">
        <v>7</v>
      </c>
      <c r="E300" s="5"/>
    </row>
    <row r="301" spans="1:5" x14ac:dyDescent="0.6">
      <c r="A301" s="4">
        <v>14011024</v>
      </c>
      <c r="B301" s="2" t="s">
        <v>25</v>
      </c>
      <c r="C301" s="21">
        <v>7</v>
      </c>
      <c r="D301" s="3" t="s">
        <v>8</v>
      </c>
      <c r="E301" s="5"/>
    </row>
    <row r="302" spans="1:5" x14ac:dyDescent="0.6">
      <c r="A302" s="4">
        <v>14011025</v>
      </c>
      <c r="B302" s="2" t="s">
        <v>25</v>
      </c>
      <c r="C302" s="21">
        <v>1</v>
      </c>
      <c r="D302" s="3" t="s">
        <v>1</v>
      </c>
      <c r="E302" s="5"/>
    </row>
    <row r="303" spans="1:5" x14ac:dyDescent="0.6">
      <c r="A303" s="4">
        <v>14011026</v>
      </c>
      <c r="B303" s="2" t="s">
        <v>25</v>
      </c>
      <c r="C303" s="21">
        <v>2</v>
      </c>
      <c r="D303" s="3" t="s">
        <v>3</v>
      </c>
      <c r="E303" s="5"/>
    </row>
    <row r="304" spans="1:5" x14ac:dyDescent="0.6">
      <c r="A304" s="4">
        <v>14011027</v>
      </c>
      <c r="B304" s="2" t="s">
        <v>25</v>
      </c>
      <c r="C304" s="21">
        <v>3</v>
      </c>
      <c r="D304" s="3" t="s">
        <v>4</v>
      </c>
      <c r="E304" s="5"/>
    </row>
    <row r="305" spans="1:5" x14ac:dyDescent="0.6">
      <c r="A305" s="4">
        <v>14011028</v>
      </c>
      <c r="B305" s="2" t="s">
        <v>25</v>
      </c>
      <c r="C305" s="21">
        <v>4</v>
      </c>
      <c r="D305" s="3" t="s">
        <v>5</v>
      </c>
      <c r="E305" s="5"/>
    </row>
    <row r="306" spans="1:5" x14ac:dyDescent="0.6">
      <c r="A306" s="4">
        <v>14011029</v>
      </c>
      <c r="B306" s="2" t="s">
        <v>25</v>
      </c>
      <c r="C306" s="21">
        <v>5</v>
      </c>
      <c r="D306" s="3" t="s">
        <v>6</v>
      </c>
      <c r="E306" s="5"/>
    </row>
    <row r="307" spans="1:5" x14ac:dyDescent="0.6">
      <c r="A307" s="4">
        <v>14011030</v>
      </c>
      <c r="B307" s="2" t="s">
        <v>25</v>
      </c>
      <c r="C307" s="21">
        <v>6</v>
      </c>
      <c r="D307" s="3" t="s">
        <v>7</v>
      </c>
      <c r="E307" s="5"/>
    </row>
    <row r="308" spans="1:5" x14ac:dyDescent="0.6">
      <c r="A308" s="4">
        <v>14011101</v>
      </c>
      <c r="B308" s="2" t="s">
        <v>28</v>
      </c>
      <c r="C308" s="21">
        <v>7</v>
      </c>
      <c r="D308" s="3" t="s">
        <v>8</v>
      </c>
      <c r="E308" s="5"/>
    </row>
    <row r="309" spans="1:5" x14ac:dyDescent="0.6">
      <c r="A309" s="4">
        <v>14011102</v>
      </c>
      <c r="B309" s="2" t="s">
        <v>28</v>
      </c>
      <c r="C309" s="21">
        <v>1</v>
      </c>
      <c r="D309" s="3" t="s">
        <v>1</v>
      </c>
      <c r="E309" s="5"/>
    </row>
    <row r="310" spans="1:5" x14ac:dyDescent="0.6">
      <c r="A310" s="4">
        <v>14011103</v>
      </c>
      <c r="B310" s="2" t="s">
        <v>28</v>
      </c>
      <c r="C310" s="21">
        <v>2</v>
      </c>
      <c r="D310" s="3" t="s">
        <v>3</v>
      </c>
      <c r="E310" s="5"/>
    </row>
    <row r="311" spans="1:5" x14ac:dyDescent="0.6">
      <c r="A311" s="4">
        <v>14011104</v>
      </c>
      <c r="B311" s="2" t="s">
        <v>28</v>
      </c>
      <c r="C311" s="21">
        <v>3</v>
      </c>
      <c r="D311" s="3" t="s">
        <v>4</v>
      </c>
      <c r="E311" s="5"/>
    </row>
    <row r="312" spans="1:5" x14ac:dyDescent="0.6">
      <c r="A312" s="4">
        <v>14011105</v>
      </c>
      <c r="B312" s="2" t="s">
        <v>28</v>
      </c>
      <c r="C312" s="21">
        <v>4</v>
      </c>
      <c r="D312" s="3" t="s">
        <v>5</v>
      </c>
      <c r="E312" s="5"/>
    </row>
    <row r="313" spans="1:5" x14ac:dyDescent="0.6">
      <c r="A313" s="4">
        <v>14011106</v>
      </c>
      <c r="B313" s="2" t="s">
        <v>28</v>
      </c>
      <c r="C313" s="21">
        <v>5</v>
      </c>
      <c r="D313" s="3" t="s">
        <v>6</v>
      </c>
      <c r="E313" s="5"/>
    </row>
    <row r="314" spans="1:5" x14ac:dyDescent="0.6">
      <c r="A314" s="4">
        <v>14011107</v>
      </c>
      <c r="B314" s="2" t="s">
        <v>28</v>
      </c>
      <c r="C314" s="21">
        <v>6</v>
      </c>
      <c r="D314" s="3" t="s">
        <v>7</v>
      </c>
      <c r="E314" s="5"/>
    </row>
    <row r="315" spans="1:5" x14ac:dyDescent="0.6">
      <c r="A315" s="4">
        <v>14011108</v>
      </c>
      <c r="B315" s="2" t="s">
        <v>28</v>
      </c>
      <c r="C315" s="21">
        <v>7</v>
      </c>
      <c r="D315" s="3" t="s">
        <v>8</v>
      </c>
      <c r="E315" s="5"/>
    </row>
    <row r="316" spans="1:5" x14ac:dyDescent="0.6">
      <c r="A316" s="4">
        <v>14011109</v>
      </c>
      <c r="B316" s="2" t="s">
        <v>28</v>
      </c>
      <c r="C316" s="21">
        <v>1</v>
      </c>
      <c r="D316" s="3" t="s">
        <v>1</v>
      </c>
      <c r="E316" s="5"/>
    </row>
    <row r="317" spans="1:5" x14ac:dyDescent="0.6">
      <c r="A317" s="4">
        <v>14011110</v>
      </c>
      <c r="B317" s="2" t="s">
        <v>28</v>
      </c>
      <c r="C317" s="21">
        <v>2</v>
      </c>
      <c r="D317" s="3" t="s">
        <v>3</v>
      </c>
      <c r="E317" s="5"/>
    </row>
    <row r="318" spans="1:5" x14ac:dyDescent="0.6">
      <c r="A318" s="4">
        <v>14011111</v>
      </c>
      <c r="B318" s="2" t="s">
        <v>28</v>
      </c>
      <c r="C318" s="21">
        <v>3</v>
      </c>
      <c r="D318" s="3" t="s">
        <v>4</v>
      </c>
      <c r="E318" s="5"/>
    </row>
    <row r="319" spans="1:5" x14ac:dyDescent="0.6">
      <c r="A319" s="4">
        <v>14011112</v>
      </c>
      <c r="B319" s="2" t="s">
        <v>28</v>
      </c>
      <c r="C319" s="21">
        <v>4</v>
      </c>
      <c r="D319" s="3" t="s">
        <v>5</v>
      </c>
      <c r="E319" s="5"/>
    </row>
    <row r="320" spans="1:5" x14ac:dyDescent="0.6">
      <c r="A320" s="4">
        <v>14011113</v>
      </c>
      <c r="B320" s="2" t="s">
        <v>28</v>
      </c>
      <c r="C320" s="21">
        <v>5</v>
      </c>
      <c r="D320" s="3" t="s">
        <v>6</v>
      </c>
      <c r="E320" s="5"/>
    </row>
    <row r="321" spans="1:5" x14ac:dyDescent="0.6">
      <c r="A321" s="4">
        <v>14011114</v>
      </c>
      <c r="B321" s="2" t="s">
        <v>28</v>
      </c>
      <c r="C321" s="21">
        <v>6</v>
      </c>
      <c r="D321" s="3" t="s">
        <v>7</v>
      </c>
      <c r="E321" s="5"/>
    </row>
    <row r="322" spans="1:5" x14ac:dyDescent="0.6">
      <c r="A322" s="4">
        <v>14011115</v>
      </c>
      <c r="B322" s="2" t="s">
        <v>28</v>
      </c>
      <c r="C322" s="21">
        <v>8</v>
      </c>
      <c r="D322" s="3" t="s">
        <v>8</v>
      </c>
      <c r="E322" s="5" t="s">
        <v>70</v>
      </c>
    </row>
    <row r="323" spans="1:5" x14ac:dyDescent="0.6">
      <c r="A323" s="4">
        <v>14011116</v>
      </c>
      <c r="B323" s="2" t="s">
        <v>28</v>
      </c>
      <c r="C323" s="21">
        <v>1</v>
      </c>
      <c r="D323" s="3" t="s">
        <v>1</v>
      </c>
      <c r="E323" s="5"/>
    </row>
    <row r="324" spans="1:5" x14ac:dyDescent="0.6">
      <c r="A324" s="4">
        <v>14011117</v>
      </c>
      <c r="B324" s="2" t="s">
        <v>28</v>
      </c>
      <c r="C324" s="21">
        <v>2</v>
      </c>
      <c r="D324" s="3" t="s">
        <v>3</v>
      </c>
      <c r="E324" s="5"/>
    </row>
    <row r="325" spans="1:5" x14ac:dyDescent="0.6">
      <c r="A325" s="4">
        <v>14011118</v>
      </c>
      <c r="B325" s="2" t="s">
        <v>28</v>
      </c>
      <c r="C325" s="21">
        <v>3</v>
      </c>
      <c r="D325" s="3" t="s">
        <v>4</v>
      </c>
      <c r="E325" s="5"/>
    </row>
    <row r="326" spans="1:5" x14ac:dyDescent="0.6">
      <c r="A326" s="4">
        <v>14011119</v>
      </c>
      <c r="B326" s="2" t="s">
        <v>28</v>
      </c>
      <c r="C326" s="21">
        <v>4</v>
      </c>
      <c r="D326" s="3" t="s">
        <v>5</v>
      </c>
      <c r="E326" s="5"/>
    </row>
    <row r="327" spans="1:5" x14ac:dyDescent="0.6">
      <c r="A327" s="4">
        <v>14011120</v>
      </c>
      <c r="B327" s="2" t="s">
        <v>28</v>
      </c>
      <c r="C327" s="21">
        <v>5</v>
      </c>
      <c r="D327" s="3" t="s">
        <v>6</v>
      </c>
      <c r="E327" s="5"/>
    </row>
    <row r="328" spans="1:5" x14ac:dyDescent="0.6">
      <c r="A328" s="4">
        <v>14011121</v>
      </c>
      <c r="B328" s="2" t="s">
        <v>28</v>
      </c>
      <c r="C328" s="21">
        <v>6</v>
      </c>
      <c r="D328" s="3" t="s">
        <v>7</v>
      </c>
      <c r="E328" s="5"/>
    </row>
    <row r="329" spans="1:5" x14ac:dyDescent="0.6">
      <c r="A329" s="4">
        <v>14011122</v>
      </c>
      <c r="B329" s="2" t="s">
        <v>28</v>
      </c>
      <c r="C329" s="21">
        <v>8</v>
      </c>
      <c r="D329" s="3" t="s">
        <v>8</v>
      </c>
      <c r="E329" s="5" t="s">
        <v>27</v>
      </c>
    </row>
    <row r="330" spans="1:5" x14ac:dyDescent="0.6">
      <c r="A330" s="4">
        <v>14011123</v>
      </c>
      <c r="B330" s="2" t="s">
        <v>28</v>
      </c>
      <c r="C330" s="21">
        <v>1</v>
      </c>
      <c r="D330" s="3" t="s">
        <v>1</v>
      </c>
      <c r="E330" s="5"/>
    </row>
    <row r="331" spans="1:5" x14ac:dyDescent="0.6">
      <c r="A331" s="4">
        <v>14011124</v>
      </c>
      <c r="B331" s="2" t="s">
        <v>28</v>
      </c>
      <c r="C331" s="21">
        <v>2</v>
      </c>
      <c r="D331" s="3" t="s">
        <v>3</v>
      </c>
      <c r="E331" s="5"/>
    </row>
    <row r="332" spans="1:5" x14ac:dyDescent="0.6">
      <c r="A332" s="4">
        <v>14011125</v>
      </c>
      <c r="B332" s="2" t="s">
        <v>28</v>
      </c>
      <c r="C332" s="21">
        <v>3</v>
      </c>
      <c r="D332" s="3" t="s">
        <v>4</v>
      </c>
      <c r="E332" s="5"/>
    </row>
    <row r="333" spans="1:5" x14ac:dyDescent="0.6">
      <c r="A333" s="4">
        <v>14011126</v>
      </c>
      <c r="B333" s="2" t="s">
        <v>28</v>
      </c>
      <c r="C333" s="21">
        <v>4</v>
      </c>
      <c r="D333" s="3" t="s">
        <v>5</v>
      </c>
      <c r="E333" s="5"/>
    </row>
    <row r="334" spans="1:5" x14ac:dyDescent="0.6">
      <c r="A334" s="4">
        <v>14011127</v>
      </c>
      <c r="B334" s="2" t="s">
        <v>28</v>
      </c>
      <c r="C334" s="21">
        <v>5</v>
      </c>
      <c r="D334" s="3" t="s">
        <v>6</v>
      </c>
      <c r="E334" s="5"/>
    </row>
    <row r="335" spans="1:5" x14ac:dyDescent="0.6">
      <c r="A335" s="4">
        <v>14011128</v>
      </c>
      <c r="B335" s="2" t="s">
        <v>28</v>
      </c>
      <c r="C335" s="21">
        <v>6</v>
      </c>
      <c r="D335" s="3" t="s">
        <v>7</v>
      </c>
      <c r="E335" s="5"/>
    </row>
    <row r="336" spans="1:5" x14ac:dyDescent="0.6">
      <c r="A336" s="4">
        <v>14011129</v>
      </c>
      <c r="B336" s="2" t="s">
        <v>28</v>
      </c>
      <c r="C336" s="21">
        <v>8</v>
      </c>
      <c r="D336" s="3" t="s">
        <v>8</v>
      </c>
      <c r="E336" s="5" t="s">
        <v>71</v>
      </c>
    </row>
    <row r="337" spans="1:5" x14ac:dyDescent="0.6">
      <c r="A337" s="4">
        <v>14011130</v>
      </c>
      <c r="B337" s="2" t="s">
        <v>28</v>
      </c>
      <c r="C337" s="21">
        <v>1</v>
      </c>
      <c r="D337" s="3" t="s">
        <v>1</v>
      </c>
      <c r="E337" s="5"/>
    </row>
    <row r="338" spans="1:5" x14ac:dyDescent="0.6">
      <c r="A338" s="4">
        <v>14011201</v>
      </c>
      <c r="B338" s="2" t="s">
        <v>29</v>
      </c>
      <c r="C338" s="21">
        <v>2</v>
      </c>
      <c r="D338" s="3" t="s">
        <v>3</v>
      </c>
      <c r="E338" s="5"/>
    </row>
    <row r="339" spans="1:5" x14ac:dyDescent="0.6">
      <c r="A339" s="4">
        <v>14011202</v>
      </c>
      <c r="B339" s="2" t="s">
        <v>29</v>
      </c>
      <c r="C339" s="21">
        <v>3</v>
      </c>
      <c r="D339" s="3" t="s">
        <v>4</v>
      </c>
      <c r="E339" s="5"/>
    </row>
    <row r="340" spans="1:5" x14ac:dyDescent="0.6">
      <c r="A340" s="4">
        <v>14011203</v>
      </c>
      <c r="B340" s="2" t="s">
        <v>29</v>
      </c>
      <c r="C340" s="21">
        <v>4</v>
      </c>
      <c r="D340" s="3" t="s">
        <v>5</v>
      </c>
      <c r="E340" s="5"/>
    </row>
    <row r="341" spans="1:5" x14ac:dyDescent="0.6">
      <c r="A341" s="4">
        <v>14011204</v>
      </c>
      <c r="B341" s="2" t="s">
        <v>29</v>
      </c>
      <c r="C341" s="21">
        <v>5</v>
      </c>
      <c r="D341" s="3" t="s">
        <v>6</v>
      </c>
      <c r="E341" s="5"/>
    </row>
    <row r="342" spans="1:5" x14ac:dyDescent="0.6">
      <c r="A342" s="4">
        <v>14011205</v>
      </c>
      <c r="B342" s="2" t="s">
        <v>29</v>
      </c>
      <c r="C342" s="21">
        <v>6</v>
      </c>
      <c r="D342" s="3" t="s">
        <v>7</v>
      </c>
      <c r="E342" s="5"/>
    </row>
    <row r="343" spans="1:5" x14ac:dyDescent="0.6">
      <c r="A343" s="4">
        <v>14011206</v>
      </c>
      <c r="B343" s="2" t="s">
        <v>29</v>
      </c>
      <c r="C343" s="21">
        <v>7</v>
      </c>
      <c r="D343" s="3" t="s">
        <v>8</v>
      </c>
      <c r="E343" s="5"/>
    </row>
    <row r="344" spans="1:5" x14ac:dyDescent="0.6">
      <c r="A344" s="4">
        <v>14011207</v>
      </c>
      <c r="B344" s="2" t="s">
        <v>29</v>
      </c>
      <c r="C344" s="21">
        <v>1</v>
      </c>
      <c r="D344" s="3" t="s">
        <v>1</v>
      </c>
      <c r="E344" s="5"/>
    </row>
    <row r="345" spans="1:5" x14ac:dyDescent="0.6">
      <c r="A345" s="4">
        <v>14011208</v>
      </c>
      <c r="B345" s="2" t="s">
        <v>29</v>
      </c>
      <c r="C345" s="21">
        <v>2</v>
      </c>
      <c r="D345" s="3" t="s">
        <v>3</v>
      </c>
      <c r="E345" s="5"/>
    </row>
    <row r="346" spans="1:5" x14ac:dyDescent="0.6">
      <c r="A346" s="4">
        <v>14011209</v>
      </c>
      <c r="B346" s="2" t="s">
        <v>29</v>
      </c>
      <c r="C346" s="21">
        <v>3</v>
      </c>
      <c r="D346" s="3" t="s">
        <v>4</v>
      </c>
      <c r="E346" s="5"/>
    </row>
    <row r="347" spans="1:5" x14ac:dyDescent="0.6">
      <c r="A347" s="4">
        <v>14011210</v>
      </c>
      <c r="B347" s="2" t="s">
        <v>29</v>
      </c>
      <c r="C347" s="21">
        <v>4</v>
      </c>
      <c r="D347" s="3" t="s">
        <v>5</v>
      </c>
      <c r="E347" s="5"/>
    </row>
    <row r="348" spans="1:5" x14ac:dyDescent="0.6">
      <c r="A348" s="4">
        <v>14011211</v>
      </c>
      <c r="B348" s="2" t="s">
        <v>29</v>
      </c>
      <c r="C348" s="21">
        <v>5</v>
      </c>
      <c r="D348" s="3" t="s">
        <v>6</v>
      </c>
      <c r="E348" s="5"/>
    </row>
    <row r="349" spans="1:5" x14ac:dyDescent="0.6">
      <c r="A349" s="4">
        <v>14011212</v>
      </c>
      <c r="B349" s="2" t="s">
        <v>29</v>
      </c>
      <c r="C349" s="21">
        <v>6</v>
      </c>
      <c r="D349" s="3" t="s">
        <v>7</v>
      </c>
      <c r="E349" s="5"/>
    </row>
    <row r="350" spans="1:5" x14ac:dyDescent="0.6">
      <c r="A350" s="4">
        <v>14011213</v>
      </c>
      <c r="B350" s="2" t="s">
        <v>29</v>
      </c>
      <c r="C350" s="21">
        <v>7</v>
      </c>
      <c r="D350" s="3" t="s">
        <v>8</v>
      </c>
      <c r="E350" s="5"/>
    </row>
    <row r="351" spans="1:5" x14ac:dyDescent="0.6">
      <c r="A351" s="4">
        <v>14011214</v>
      </c>
      <c r="B351" s="2" t="s">
        <v>29</v>
      </c>
      <c r="C351" s="21">
        <v>1</v>
      </c>
      <c r="D351" s="3" t="s">
        <v>1</v>
      </c>
      <c r="E351" s="5"/>
    </row>
    <row r="352" spans="1:5" x14ac:dyDescent="0.6">
      <c r="A352" s="4">
        <v>14011215</v>
      </c>
      <c r="B352" s="2" t="s">
        <v>29</v>
      </c>
      <c r="C352" s="21">
        <v>2</v>
      </c>
      <c r="D352" s="3" t="s">
        <v>3</v>
      </c>
      <c r="E352" s="5"/>
    </row>
    <row r="353" spans="1:5" x14ac:dyDescent="0.6">
      <c r="A353" s="4">
        <v>14011216</v>
      </c>
      <c r="B353" s="2" t="s">
        <v>29</v>
      </c>
      <c r="C353" s="21">
        <v>3</v>
      </c>
      <c r="D353" s="3" t="s">
        <v>4</v>
      </c>
      <c r="E353" s="5"/>
    </row>
    <row r="354" spans="1:5" x14ac:dyDescent="0.6">
      <c r="A354" s="4">
        <v>14011217</v>
      </c>
      <c r="B354" s="2" t="s">
        <v>29</v>
      </c>
      <c r="C354" s="21">
        <v>8</v>
      </c>
      <c r="D354" s="3" t="s">
        <v>5</v>
      </c>
      <c r="E354" s="5" t="s">
        <v>9</v>
      </c>
    </row>
    <row r="355" spans="1:5" x14ac:dyDescent="0.6">
      <c r="A355" s="4">
        <v>14011218</v>
      </c>
      <c r="B355" s="2" t="s">
        <v>29</v>
      </c>
      <c r="C355" s="21">
        <v>5</v>
      </c>
      <c r="D355" s="3" t="s">
        <v>6</v>
      </c>
      <c r="E355" s="5"/>
    </row>
    <row r="356" spans="1:5" x14ac:dyDescent="0.6">
      <c r="A356" s="4">
        <v>14011219</v>
      </c>
      <c r="B356" s="2" t="s">
        <v>29</v>
      </c>
      <c r="C356" s="21">
        <v>6</v>
      </c>
      <c r="D356" s="3" t="s">
        <v>7</v>
      </c>
      <c r="E356" s="5"/>
    </row>
    <row r="357" spans="1:5" x14ac:dyDescent="0.6">
      <c r="A357" s="4">
        <v>14011220</v>
      </c>
      <c r="B357" s="2" t="s">
        <v>29</v>
      </c>
      <c r="C357" s="21">
        <v>7</v>
      </c>
      <c r="D357" s="3" t="s">
        <v>8</v>
      </c>
      <c r="E357" s="5"/>
    </row>
    <row r="358" spans="1:5" x14ac:dyDescent="0.6">
      <c r="A358" s="4">
        <v>14011221</v>
      </c>
      <c r="B358" s="2" t="s">
        <v>29</v>
      </c>
      <c r="C358" s="21">
        <v>1</v>
      </c>
      <c r="D358" s="3" t="s">
        <v>1</v>
      </c>
      <c r="E358" s="5"/>
    </row>
    <row r="359" spans="1:5" x14ac:dyDescent="0.6">
      <c r="A359" s="4">
        <v>14011222</v>
      </c>
      <c r="B359" s="2" t="s">
        <v>29</v>
      </c>
      <c r="C359" s="21">
        <v>2</v>
      </c>
      <c r="D359" s="3" t="s">
        <v>3</v>
      </c>
      <c r="E359" s="5"/>
    </row>
    <row r="360" spans="1:5" x14ac:dyDescent="0.6">
      <c r="A360" s="4">
        <v>14011223</v>
      </c>
      <c r="B360" s="2" t="s">
        <v>29</v>
      </c>
      <c r="C360" s="21">
        <v>3</v>
      </c>
      <c r="D360" s="3" t="s">
        <v>4</v>
      </c>
      <c r="E360" s="5"/>
    </row>
    <row r="361" spans="1:5" x14ac:dyDescent="0.6">
      <c r="A361" s="4">
        <v>14011224</v>
      </c>
      <c r="B361" s="2" t="s">
        <v>29</v>
      </c>
      <c r="C361" s="21">
        <v>4</v>
      </c>
      <c r="D361" s="3" t="s">
        <v>5</v>
      </c>
      <c r="E361" s="5"/>
    </row>
    <row r="362" spans="1:5" x14ac:dyDescent="0.6">
      <c r="A362" s="4">
        <v>14011225</v>
      </c>
      <c r="B362" s="2" t="s">
        <v>29</v>
      </c>
      <c r="C362" s="21">
        <v>5</v>
      </c>
      <c r="D362" s="3" t="s">
        <v>6</v>
      </c>
      <c r="E362" s="5"/>
    </row>
    <row r="363" spans="1:5" x14ac:dyDescent="0.6">
      <c r="A363" s="4">
        <v>14011226</v>
      </c>
      <c r="B363" s="2" t="s">
        <v>29</v>
      </c>
      <c r="C363" s="21">
        <v>6</v>
      </c>
      <c r="D363" s="3" t="s">
        <v>7</v>
      </c>
      <c r="E363" s="5"/>
    </row>
    <row r="364" spans="1:5" x14ac:dyDescent="0.6">
      <c r="A364" s="4">
        <v>14011227</v>
      </c>
      <c r="B364" s="2" t="s">
        <v>29</v>
      </c>
      <c r="C364" s="21">
        <v>7</v>
      </c>
      <c r="D364" s="3" t="s">
        <v>8</v>
      </c>
      <c r="E364" s="5"/>
    </row>
    <row r="365" spans="1:5" x14ac:dyDescent="0.6">
      <c r="A365" s="4">
        <v>14011228</v>
      </c>
      <c r="B365" s="2" t="s">
        <v>29</v>
      </c>
      <c r="C365" s="21">
        <v>1</v>
      </c>
      <c r="D365" s="11" t="s">
        <v>1</v>
      </c>
      <c r="E365" s="5"/>
    </row>
    <row r="366" spans="1:5" x14ac:dyDescent="0.6">
      <c r="A366" s="9">
        <v>14011229</v>
      </c>
      <c r="B366" s="10" t="s">
        <v>29</v>
      </c>
      <c r="C366" s="21">
        <v>8</v>
      </c>
      <c r="D366" s="3" t="s">
        <v>3</v>
      </c>
      <c r="E366" s="12" t="s">
        <v>72</v>
      </c>
    </row>
  </sheetData>
  <hyperlinks>
    <hyperlink ref="G11" r:id="rId1" xr:uid="{FDE4F53B-1CBB-42D5-AD37-899CA47A09A0}"/>
  </hyperlinks>
  <pageMargins left="0.7" right="0.7" top="0.75" bottom="0.75" header="0.3" footer="0.3"/>
  <pageSetup orientation="portrait"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0374C1-D77F-4D69-85EE-83F8C74EF0B4}">
  <sheetPr codeName="Sheet2"/>
  <dimension ref="A1:P6"/>
  <sheetViews>
    <sheetView rightToLeft="1" workbookViewId="0">
      <selection activeCell="I13" sqref="I13"/>
    </sheetView>
  </sheetViews>
  <sheetFormatPr defaultRowHeight="22.5" x14ac:dyDescent="0.6"/>
  <cols>
    <col min="1" max="1" width="7.140625" style="1" bestFit="1" customWidth="1"/>
    <col min="2" max="2" width="11.140625" style="13" bestFit="1" customWidth="1"/>
    <col min="3" max="3" width="14.42578125" style="13" bestFit="1" customWidth="1"/>
    <col min="4" max="4" width="10" style="13" bestFit="1" customWidth="1"/>
    <col min="5" max="5" width="15.140625" style="13" bestFit="1" customWidth="1"/>
    <col min="6" max="6" width="7.140625" style="1" bestFit="1" customWidth="1"/>
    <col min="7" max="7" width="14.7109375" style="1" bestFit="1" customWidth="1"/>
    <col min="8" max="8" width="12.7109375" style="1" bestFit="1" customWidth="1"/>
    <col min="9" max="9" width="9.7109375" style="13" bestFit="1" customWidth="1"/>
    <col min="10" max="10" width="10.5703125" style="13" bestFit="1" customWidth="1"/>
    <col min="11" max="11" width="12.85546875" style="1" bestFit="1" customWidth="1"/>
    <col min="12" max="12" width="9.5703125" style="1" bestFit="1" customWidth="1"/>
    <col min="13" max="13" width="16.7109375" style="1" bestFit="1" customWidth="1"/>
    <col min="14" max="14" width="17.5703125" style="1" bestFit="1" customWidth="1"/>
    <col min="15" max="15" width="20.7109375" style="1" bestFit="1" customWidth="1"/>
    <col min="16" max="16" width="9.85546875" style="1" bestFit="1" customWidth="1"/>
    <col min="17" max="16384" width="9.140625" style="1"/>
  </cols>
  <sheetData>
    <row r="1" spans="1:16" x14ac:dyDescent="0.6">
      <c r="A1" s="13" t="s">
        <v>47</v>
      </c>
      <c r="B1" s="13" t="s">
        <v>30</v>
      </c>
      <c r="C1" s="13" t="s">
        <v>56</v>
      </c>
      <c r="D1" s="13" t="s">
        <v>32</v>
      </c>
      <c r="E1" s="13" t="s">
        <v>37</v>
      </c>
      <c r="F1" s="1" t="s">
        <v>38</v>
      </c>
      <c r="G1" s="1" t="s">
        <v>39</v>
      </c>
      <c r="H1" s="1" t="s">
        <v>40</v>
      </c>
      <c r="I1" s="13" t="s">
        <v>48</v>
      </c>
      <c r="J1" s="13" t="s">
        <v>49</v>
      </c>
      <c r="K1" s="1" t="s">
        <v>50</v>
      </c>
      <c r="L1" s="1" t="s">
        <v>51</v>
      </c>
      <c r="M1" s="1" t="s">
        <v>52</v>
      </c>
      <c r="N1" s="1" t="s">
        <v>53</v>
      </c>
      <c r="O1" s="1" t="s">
        <v>55</v>
      </c>
      <c r="P1" s="1" t="s">
        <v>54</v>
      </c>
    </row>
    <row r="2" spans="1:16" x14ac:dyDescent="0.6">
      <c r="A2" s="13">
        <f>ROW()-1</f>
        <v>1</v>
      </c>
      <c r="B2" s="15">
        <v>14010101</v>
      </c>
      <c r="C2" s="22">
        <f>VLOOKUP(tblINOut[[#This Row],[تاریخ]],tblDate[],3,FALSE)</f>
        <v>8</v>
      </c>
      <c r="D2" s="15" t="str">
        <f>VLOOKUP(tblINOut[[#This Row],[تاریخ]],tblDate[],4,FALSE)</f>
        <v>دوشنبه</v>
      </c>
      <c r="E2" s="13">
        <v>110</v>
      </c>
      <c r="F2" s="1" t="str">
        <f>IFERROR(VLOOKUP(tblINOut[[#This Row],[کد پرسنلی]],tblName[],2,FALSE),"")</f>
        <v>فرهاد</v>
      </c>
      <c r="G2" s="1" t="str">
        <f>IFERROR(VLOOKUP(tblINOut[[#This Row],[کد پرسنلی]],tblName[],3,FALSE),"")</f>
        <v xml:space="preserve">فرهادی </v>
      </c>
      <c r="H2" s="1">
        <f>IFERROR(VLOOKUP(tblINOut[[#This Row],[کد پرسنلی]],tblName[],4,FALSE),"")</f>
        <v>654646</v>
      </c>
      <c r="I2" s="14">
        <v>0.3263888888888889</v>
      </c>
      <c r="J2" s="14">
        <v>0.75</v>
      </c>
      <c r="K2" s="16" t="str">
        <f>CHOOSE(C2,IF(tblINOut[[#This Row],[ورود]]&gt;in,tblINOut[[#This Row],[ورود]]-in,""),IF(tblINOut[[#This Row],[ورود]]&gt;in,tblINOut[[#This Row],[ورود]]-in,""),IF(tblINOut[[#This Row],[ورود]]&gt;in,tblINOut[[#This Row],[ورود]]-in,""),IF(tblINOut[[#This Row],[ورود]]&gt;in,tblINOut[[#This Row],[ورود]]-in,""),IF(tblINOut[[#This Row],[ورود]]&gt;ins,tblINOut[[#This Row],[ورود]]-ins,""),"",IF(tblINOut[[#This Row],[ورود]]&gt;in,tblINOut[[#This Row],[ورود]]-in,""),"")</f>
        <v/>
      </c>
      <c r="L2" s="16" t="str">
        <f>CHOOSE(tblINOut[[#This Row],[شماره روز]],IF(tblINOut[[#This Row],[خروج]]&lt;out,out-tblINOut[[#This Row],[خروج]],""),IF(tblINOut[[#This Row],[خروج]]&lt;out,out-tblINOut[[#This Row],[خروج]],""),IF(tblINOut[[#This Row],[خروج]]&lt;out,out-tblINOut[[#This Row],[خروج]],""),IF(tblINOut[[#This Row],[خروج]]&lt;out,out-tblINOut[[#This Row],[خروج]],""),IF(tblINOut[[#This Row],[خروج]]&lt;outs,outs-tblINOut[[#This Row],[خروج]],""),"",IF(tblINOut[[#This Row],[خروج]]&lt;out,out-tblINOut[[#This Row],[خروج]],""),"")</f>
        <v/>
      </c>
      <c r="M2" s="16" t="str">
        <f>CHOOSE(tblINOut[[#This Row],[شماره روز]],IF(tblINOut[[#This Row],[ورود]]&lt;in,in-tblINOut[[#This Row],[ورود]],""),IF(tblINOut[[#This Row],[ورود]]&lt;in,in-tblINOut[[#This Row],[ورود]],""),IF(tblINOut[[#This Row],[ورود]]&lt;in,in-tblINOut[[#This Row],[ورود]],""),IF(tblINOut[[#This Row],[ورود]]&lt;in,in-tblINOut[[#This Row],[ورود]],""),IF(tblINOut[[#This Row],[ورود]]&lt;ins,ins-tblINOut[[#This Row],[ورود]],""),"",IF(tblINOut[[#This Row],[ورود]]&lt;in,in-tblINOut[[#This Row],[ورود]],""),"")</f>
        <v/>
      </c>
      <c r="N2" s="16" t="str">
        <f>CHOOSE(tblINOut[[#This Row],[شماره روز]],IF(tblINOut[[#This Row],[خروج]]&gt;out,tblINOut[[#This Row],[خروج]]-out,""),IF(tblINOut[[#This Row],[خروج]]&gt;out,tblINOut[[#This Row],[خروج]]-out,""),IF(tblINOut[[#This Row],[خروج]]&gt;out,tblINOut[[#This Row],[خروج]]-out,""),IF(tblINOut[[#This Row],[خروج]]&gt;out,tblINOut[[#This Row],[خروج]]-out,""),IF(tblINOut[[#This Row],[خروج]]&gt;outs,tblINOut[[#This Row],[خروج]]-outs,""),"",IF(tblINOut[[#This Row],[خروج]]&gt;out,tblINOut[[#This Row],[خروج]]-out,""),"")</f>
        <v/>
      </c>
      <c r="O2" s="16">
        <f>CHOOSE(tblINOut[[#This Row],[شماره روز]],SUM(tblINOut[[#This Row],[اضافه کار ورود]:[اضافه کار خروج]]),SUM(tblINOut[[#This Row],[اضافه کار ورود]:[اضافه کار خروج]]),SUM(tblINOut[[#This Row],[اضافه کار ورود]:[اضافه کار خروج]]),SUM(tblINOut[[#This Row],[اضافه کار ورود]:[اضافه کار خروج]]),SUM(tblINOut[[#This Row],[اضافه کار ورود]:[اضافه کار خروج]]),tblINOut[[#This Row],[خروج]]-tblINOut[[#This Row],[ورود]],SUM(tblINOut[[#This Row],[اضافه کار ورود]:[اضافه کار خروج]]),tblINOut[[#This Row],[خروج]]-tblINOut[[#This Row],[ورود]])</f>
        <v>0.4236111111111111</v>
      </c>
      <c r="P2" s="16">
        <f>tblINOut[[#This Row],[خروج]]-tblINOut[[#This Row],[ورود]]-tblINOut[[#This Row],[مجموع اضافه کاری]]</f>
        <v>0</v>
      </c>
    </row>
    <row r="3" spans="1:16" x14ac:dyDescent="0.6">
      <c r="A3" s="13">
        <f>ROW()-1</f>
        <v>2</v>
      </c>
      <c r="B3" s="15">
        <v>14010105</v>
      </c>
      <c r="C3" s="22">
        <f>VLOOKUP(tblINOut[[#This Row],[تاریخ]],tblDate[],3,FALSE)</f>
        <v>6</v>
      </c>
      <c r="D3" s="15" t="str">
        <f>VLOOKUP(tblINOut[[#This Row],[تاریخ]],tblDate[],4,FALSE)</f>
        <v>جمعه</v>
      </c>
      <c r="E3" s="13">
        <v>120</v>
      </c>
      <c r="F3" s="1" t="str">
        <f>IFERROR(VLOOKUP(tblINOut[[#This Row],[کد پرسنلی]],tblName[],2,FALSE),"")</f>
        <v>ارسلان</v>
      </c>
      <c r="G3" s="1" t="str">
        <f>IFERROR(VLOOKUP(tblINOut[[#This Row],[کد پرسنلی]],tblName[],3,FALSE),"")</f>
        <v xml:space="preserve">ارسلانی </v>
      </c>
      <c r="H3" s="1">
        <f>IFERROR(VLOOKUP(tblINOut[[#This Row],[کد پرسنلی]],tblName[],4,FALSE),"")</f>
        <v>65464646</v>
      </c>
      <c r="I3" s="14">
        <v>0.3611111111111111</v>
      </c>
      <c r="J3" s="14">
        <v>0.58333333333333337</v>
      </c>
      <c r="K3" s="16" t="str">
        <f>CHOOSE(C3,IF(tblINOut[[#This Row],[ورود]]&gt;in,tblINOut[[#This Row],[ورود]]-in,""),IF(tblINOut[[#This Row],[ورود]]&gt;in,tblINOut[[#This Row],[ورود]]-in,""),IF(tblINOut[[#This Row],[ورود]]&gt;in,tblINOut[[#This Row],[ورود]]-in,""),IF(tblINOut[[#This Row],[ورود]]&gt;in,tblINOut[[#This Row],[ورود]]-in,""),IF(tblINOut[[#This Row],[ورود]]&gt;ins,tblINOut[[#This Row],[ورود]]-ins,""),"",IF(tblINOut[[#This Row],[ورود]]&gt;in,tblINOut[[#This Row],[ورود]]-in,""),"")</f>
        <v/>
      </c>
      <c r="L3" s="16" t="str">
        <f>CHOOSE(tblINOut[[#This Row],[شماره روز]],IF(tblINOut[[#This Row],[خروج]]&lt;out,out-tblINOut[[#This Row],[خروج]],""),IF(tblINOut[[#This Row],[خروج]]&lt;out,out-tblINOut[[#This Row],[خروج]],""),IF(tblINOut[[#This Row],[خروج]]&lt;out,out-tblINOut[[#This Row],[خروج]],""),IF(tblINOut[[#This Row],[خروج]]&lt;out,out-tblINOut[[#This Row],[خروج]],""),IF(tblINOut[[#This Row],[خروج]]&lt;outs,outs-tblINOut[[#This Row],[خروج]],""),"",IF(tblINOut[[#This Row],[خروج]]&lt;out,out-tblINOut[[#This Row],[خروج]],""),"")</f>
        <v/>
      </c>
      <c r="M3" s="16" t="str">
        <f>CHOOSE(tblINOut[[#This Row],[شماره روز]],IF(tblINOut[[#This Row],[ورود]]&lt;in,in-tblINOut[[#This Row],[ورود]],""),IF(tblINOut[[#This Row],[ورود]]&lt;in,in-tblINOut[[#This Row],[ورود]],""),IF(tblINOut[[#This Row],[ورود]]&lt;in,in-tblINOut[[#This Row],[ورود]],""),IF(tblINOut[[#This Row],[ورود]]&lt;in,in-tblINOut[[#This Row],[ورود]],""),IF(tblINOut[[#This Row],[ورود]]&lt;ins,ins-tblINOut[[#This Row],[ورود]],""),"",IF(tblINOut[[#This Row],[ورود]]&lt;in,in-tblINOut[[#This Row],[ورود]],""),"")</f>
        <v/>
      </c>
      <c r="N3" s="16" t="str">
        <f>CHOOSE(tblINOut[[#This Row],[شماره روز]],IF(tblINOut[[#This Row],[خروج]]&gt;out,tblINOut[[#This Row],[خروج]]-out,""),IF(tblINOut[[#This Row],[خروج]]&gt;out,tblINOut[[#This Row],[خروج]]-out,""),IF(tblINOut[[#This Row],[خروج]]&gt;out,tblINOut[[#This Row],[خروج]]-out,""),IF(tblINOut[[#This Row],[خروج]]&gt;out,tblINOut[[#This Row],[خروج]]-out,""),IF(tblINOut[[#This Row],[خروج]]&gt;outs,tblINOut[[#This Row],[خروج]]-outs,""),"",IF(tblINOut[[#This Row],[خروج]]&gt;out,tblINOut[[#This Row],[خروج]]-out,""),"")</f>
        <v/>
      </c>
      <c r="O3" s="16">
        <f>CHOOSE(tblINOut[[#This Row],[شماره روز]],SUM(tblINOut[[#This Row],[اضافه کار ورود]:[اضافه کار خروج]]),SUM(tblINOut[[#This Row],[اضافه کار ورود]:[اضافه کار خروج]]),SUM(tblINOut[[#This Row],[اضافه کار ورود]:[اضافه کار خروج]]),SUM(tblINOut[[#This Row],[اضافه کار ورود]:[اضافه کار خروج]]),SUM(tblINOut[[#This Row],[اضافه کار ورود]:[اضافه کار خروج]]),tblINOut[[#This Row],[خروج]]-tblINOut[[#This Row],[ورود]],SUM(tblINOut[[#This Row],[اضافه کار ورود]:[اضافه کار خروج]]),tblINOut[[#This Row],[خروج]]-tblINOut[[#This Row],[ورود]])</f>
        <v>0.22222222222222227</v>
      </c>
      <c r="P3" s="16">
        <f>tblINOut[[#This Row],[خروج]]-tblINOut[[#This Row],[ورود]]-tblINOut[[#This Row],[مجموع اضافه کاری]]</f>
        <v>0</v>
      </c>
    </row>
    <row r="4" spans="1:16" x14ac:dyDescent="0.6">
      <c r="A4" s="13">
        <f>ROW()-1</f>
        <v>3</v>
      </c>
      <c r="B4" s="15">
        <v>14010217</v>
      </c>
      <c r="C4" s="22">
        <f>VLOOKUP(tblINOut[[#This Row],[تاریخ]],tblDate[],3,FALSE)</f>
        <v>7</v>
      </c>
      <c r="D4" s="15" t="str">
        <f>VLOOKUP(tblINOut[[#This Row],[تاریخ]],tblDate[],4,FALSE)</f>
        <v>شنبه</v>
      </c>
      <c r="E4" s="13">
        <v>110</v>
      </c>
      <c r="F4" s="23" t="str">
        <f>IFERROR(VLOOKUP(tblINOut[[#This Row],[کد پرسنلی]],tblName[],2,FALSE),"")</f>
        <v>فرهاد</v>
      </c>
      <c r="G4" s="23" t="str">
        <f>IFERROR(VLOOKUP(tblINOut[[#This Row],[کد پرسنلی]],tblName[],3,FALSE),"")</f>
        <v xml:space="preserve">فرهادی </v>
      </c>
      <c r="H4" s="23">
        <f>IFERROR(VLOOKUP(tblINOut[[#This Row],[کد پرسنلی]],tblName[],4,FALSE),"")</f>
        <v>654646</v>
      </c>
      <c r="I4" s="14">
        <v>0.375</v>
      </c>
      <c r="J4" s="14">
        <v>0.625</v>
      </c>
      <c r="K4" s="16">
        <f>CHOOSE(C4,IF(tblINOut[[#This Row],[ورود]]&gt;in,tblINOut[[#This Row],[ورود]]-in,""),IF(tblINOut[[#This Row],[ورود]]&gt;in,tblINOut[[#This Row],[ورود]]-in,""),IF(tblINOut[[#This Row],[ورود]]&gt;in,tblINOut[[#This Row],[ورود]]-in,""),IF(tblINOut[[#This Row],[ورود]]&gt;in,tblINOut[[#This Row],[ورود]]-in,""),IF(tblINOut[[#This Row],[ورود]]&gt;ins,tblINOut[[#This Row],[ورود]]-ins,""),"",IF(tblINOut[[#This Row],[ورود]]&gt;in,tblINOut[[#This Row],[ورود]]-in,""),"")</f>
        <v>4.1666666666666685E-2</v>
      </c>
      <c r="L4" s="16">
        <f>CHOOSE(tblINOut[[#This Row],[شماره روز]],IF(tblINOut[[#This Row],[خروج]]&lt;out,out-tblINOut[[#This Row],[خروج]],""),IF(tblINOut[[#This Row],[خروج]]&lt;out,out-tblINOut[[#This Row],[خروج]],""),IF(tblINOut[[#This Row],[خروج]]&lt;out,out-tblINOut[[#This Row],[خروج]],""),IF(tblINOut[[#This Row],[خروج]]&lt;out,out-tblINOut[[#This Row],[خروج]],""),IF(tblINOut[[#This Row],[خروج]]&lt;outs,outs-tblINOut[[#This Row],[خروج]],""),"",IF(tblINOut[[#This Row],[خروج]]&lt;out,out-tblINOut[[#This Row],[خروج]],""),"")</f>
        <v>4.166666666666663E-2</v>
      </c>
      <c r="M4" s="16" t="str">
        <f>CHOOSE(tblINOut[[#This Row],[شماره روز]],IF(tblINOut[[#This Row],[ورود]]&lt;in,in-tblINOut[[#This Row],[ورود]],""),IF(tblINOut[[#This Row],[ورود]]&lt;in,in-tblINOut[[#This Row],[ورود]],""),IF(tblINOut[[#This Row],[ورود]]&lt;in,in-tblINOut[[#This Row],[ورود]],""),IF(tblINOut[[#This Row],[ورود]]&lt;in,in-tblINOut[[#This Row],[ورود]],""),IF(tblINOut[[#This Row],[ورود]]&lt;ins,ins-tblINOut[[#This Row],[ورود]],""),"",IF(tblINOut[[#This Row],[ورود]]&lt;in,in-tblINOut[[#This Row],[ورود]],""),"")</f>
        <v/>
      </c>
      <c r="N4" s="16" t="str">
        <f>CHOOSE(tblINOut[[#This Row],[شماره روز]],IF(tblINOut[[#This Row],[خروج]]&gt;out,tblINOut[[#This Row],[خروج]]-out,""),IF(tblINOut[[#This Row],[خروج]]&gt;out,tblINOut[[#This Row],[خروج]]-out,""),IF(tblINOut[[#This Row],[خروج]]&gt;out,tblINOut[[#This Row],[خروج]]-out,""),IF(tblINOut[[#This Row],[خروج]]&gt;out,tblINOut[[#This Row],[خروج]]-out,""),IF(tblINOut[[#This Row],[خروج]]&gt;outs,tblINOut[[#This Row],[خروج]]-outs,""),"",IF(tblINOut[[#This Row],[خروج]]&gt;out,tblINOut[[#This Row],[خروج]]-out,""),"")</f>
        <v/>
      </c>
      <c r="O4" s="16">
        <f>CHOOSE(tblINOut[[#This Row],[شماره روز]],SUM(tblINOut[[#This Row],[اضافه کار ورود]:[اضافه کار خروج]]),SUM(tblINOut[[#This Row],[اضافه کار ورود]:[اضافه کار خروج]]),SUM(tblINOut[[#This Row],[اضافه کار ورود]:[اضافه کار خروج]]),SUM(tblINOut[[#This Row],[اضافه کار ورود]:[اضافه کار خروج]]),SUM(tblINOut[[#This Row],[اضافه کار ورود]:[اضافه کار خروج]]),tblINOut[[#This Row],[خروج]]-tblINOut[[#This Row],[ورود]],SUM(tblINOut[[#This Row],[اضافه کار ورود]:[اضافه کار خروج]]),tblINOut[[#This Row],[خروج]]-tblINOut[[#This Row],[ورود]])</f>
        <v>0</v>
      </c>
      <c r="P4" s="16">
        <f>tblINOut[[#This Row],[خروج]]-tblINOut[[#This Row],[ورود]]-tblINOut[[#This Row],[مجموع اضافه کاری]]</f>
        <v>0.25</v>
      </c>
    </row>
    <row r="5" spans="1:16" x14ac:dyDescent="0.6">
      <c r="A5" s="13">
        <f>ROW()-1</f>
        <v>4</v>
      </c>
      <c r="B5" s="15">
        <v>14010220</v>
      </c>
      <c r="C5" s="22">
        <f>VLOOKUP(tblINOut[[#This Row],[تاریخ]],tblDate[],3,FALSE)</f>
        <v>3</v>
      </c>
      <c r="D5" s="15" t="str">
        <f>VLOOKUP(tblINOut[[#This Row],[تاریخ]],tblDate[],4,FALSE)</f>
        <v>سه شنبه</v>
      </c>
      <c r="E5" s="13">
        <v>130</v>
      </c>
      <c r="F5" s="23" t="str">
        <f>IFERROR(VLOOKUP(tblINOut[[#This Row],[کد پرسنلی]],tblName[],2,FALSE),"")</f>
        <v>محمد</v>
      </c>
      <c r="G5" s="23" t="str">
        <f>IFERROR(VLOOKUP(tblINOut[[#This Row],[کد پرسنلی]],tblName[],3,FALSE),"")</f>
        <v xml:space="preserve">محمدی </v>
      </c>
      <c r="H5" s="23">
        <f>IFERROR(VLOOKUP(tblINOut[[#This Row],[کد پرسنلی]],tblName[],4,FALSE),"")</f>
        <v>546456</v>
      </c>
      <c r="I5" s="14">
        <v>0.2986111111111111</v>
      </c>
      <c r="J5" s="14">
        <v>0.64583333333333337</v>
      </c>
      <c r="K5" s="16" t="str">
        <f>CHOOSE(C5,IF(tblINOut[[#This Row],[ورود]]&gt;in,tblINOut[[#This Row],[ورود]]-in,""),IF(tblINOut[[#This Row],[ورود]]&gt;in,tblINOut[[#This Row],[ورود]]-in,""),IF(tblINOut[[#This Row],[ورود]]&gt;in,tblINOut[[#This Row],[ورود]]-in,""),IF(tblINOut[[#This Row],[ورود]]&gt;in,tblINOut[[#This Row],[ورود]]-in,""),IF(tblINOut[[#This Row],[ورود]]&gt;ins,tblINOut[[#This Row],[ورود]]-ins,""),"",IF(tblINOut[[#This Row],[ورود]]&gt;in,tblINOut[[#This Row],[ورود]]-in,""),"")</f>
        <v/>
      </c>
      <c r="L5" s="16">
        <f>CHOOSE(tblINOut[[#This Row],[شماره روز]],IF(tblINOut[[#This Row],[خروج]]&lt;out,out-tblINOut[[#This Row],[خروج]],""),IF(tblINOut[[#This Row],[خروج]]&lt;out,out-tblINOut[[#This Row],[خروج]],""),IF(tblINOut[[#This Row],[خروج]]&lt;out,out-tblINOut[[#This Row],[خروج]],""),IF(tblINOut[[#This Row],[خروج]]&lt;out,out-tblINOut[[#This Row],[خروج]],""),IF(tblINOut[[#This Row],[خروج]]&lt;outs,outs-tblINOut[[#This Row],[خروج]],""),"",IF(tblINOut[[#This Row],[خروج]]&lt;out,out-tblINOut[[#This Row],[خروج]],""),"")</f>
        <v>2.0833333333333259E-2</v>
      </c>
      <c r="M5" s="16">
        <f>CHOOSE(tblINOut[[#This Row],[شماره روز]],IF(tblINOut[[#This Row],[ورود]]&lt;in,in-tblINOut[[#This Row],[ورود]],""),IF(tblINOut[[#This Row],[ورود]]&lt;in,in-tblINOut[[#This Row],[ورود]],""),IF(tblINOut[[#This Row],[ورود]]&lt;in,in-tblINOut[[#This Row],[ورود]],""),IF(tblINOut[[#This Row],[ورود]]&lt;in,in-tblINOut[[#This Row],[ورود]],""),IF(tblINOut[[#This Row],[ورود]]&lt;ins,ins-tblINOut[[#This Row],[ورود]],""),"",IF(tblINOut[[#This Row],[ورود]]&lt;in,in-tblINOut[[#This Row],[ورود]],""),"")</f>
        <v>3.472222222222221E-2</v>
      </c>
      <c r="N5" s="16" t="str">
        <f>CHOOSE(tblINOut[[#This Row],[شماره روز]],IF(tblINOut[[#This Row],[خروج]]&gt;out,tblINOut[[#This Row],[خروج]]-out,""),IF(tblINOut[[#This Row],[خروج]]&gt;out,tblINOut[[#This Row],[خروج]]-out,""),IF(tblINOut[[#This Row],[خروج]]&gt;out,tblINOut[[#This Row],[خروج]]-out,""),IF(tblINOut[[#This Row],[خروج]]&gt;out,tblINOut[[#This Row],[خروج]]-out,""),IF(tblINOut[[#This Row],[خروج]]&gt;outs,tblINOut[[#This Row],[خروج]]-outs,""),"",IF(tblINOut[[#This Row],[خروج]]&gt;out,tblINOut[[#This Row],[خروج]]-out,""),"")</f>
        <v/>
      </c>
      <c r="O5" s="16">
        <f>CHOOSE(tblINOut[[#This Row],[شماره روز]],SUM(tblINOut[[#This Row],[اضافه کار ورود]:[اضافه کار خروج]]),SUM(tblINOut[[#This Row],[اضافه کار ورود]:[اضافه کار خروج]]),SUM(tblINOut[[#This Row],[اضافه کار ورود]:[اضافه کار خروج]]),SUM(tblINOut[[#This Row],[اضافه کار ورود]:[اضافه کار خروج]]),SUM(tblINOut[[#This Row],[اضافه کار ورود]:[اضافه کار خروج]]),tblINOut[[#This Row],[خروج]]-tblINOut[[#This Row],[ورود]],SUM(tblINOut[[#This Row],[اضافه کار ورود]:[اضافه کار خروج]]),tblINOut[[#This Row],[خروج]]-tblINOut[[#This Row],[ورود]])</f>
        <v>3.472222222222221E-2</v>
      </c>
      <c r="P5" s="16">
        <f>tblINOut[[#This Row],[خروج]]-tblINOut[[#This Row],[ورود]]-tblINOut[[#This Row],[مجموع اضافه کاری]]</f>
        <v>0.31250000000000006</v>
      </c>
    </row>
    <row r="6" spans="1:16" x14ac:dyDescent="0.6">
      <c r="A6" s="13">
        <f>ROW()-1</f>
        <v>5</v>
      </c>
      <c r="B6" s="15">
        <v>14010315</v>
      </c>
      <c r="C6" s="22">
        <f>VLOOKUP(tblINOut[[#This Row],[تاریخ]],tblDate[],3,FALSE)</f>
        <v>8</v>
      </c>
      <c r="D6" s="15" t="str">
        <f>VLOOKUP(tblINOut[[#This Row],[تاریخ]],tblDate[],4,FALSE)</f>
        <v>یکشنبه</v>
      </c>
      <c r="E6" s="13">
        <v>110</v>
      </c>
      <c r="F6" s="23" t="str">
        <f>IFERROR(VLOOKUP(tblINOut[[#This Row],[کد پرسنلی]],tblName[],2,FALSE),"")</f>
        <v>فرهاد</v>
      </c>
      <c r="G6" s="23" t="str">
        <f>IFERROR(VLOOKUP(tblINOut[[#This Row],[کد پرسنلی]],tblName[],3,FALSE),"")</f>
        <v xml:space="preserve">فرهادی </v>
      </c>
      <c r="H6" s="23">
        <f>IFERROR(VLOOKUP(tblINOut[[#This Row],[کد پرسنلی]],tblName[],4,FALSE),"")</f>
        <v>654646</v>
      </c>
      <c r="I6" s="14">
        <v>0.3611111111111111</v>
      </c>
      <c r="J6" s="14">
        <v>0.58333333333333337</v>
      </c>
      <c r="K6" s="16" t="str">
        <f>CHOOSE(C6,IF(tblINOut[[#This Row],[ورود]]&gt;in,tblINOut[[#This Row],[ورود]]-in,""),IF(tblINOut[[#This Row],[ورود]]&gt;in,tblINOut[[#This Row],[ورود]]-in,""),IF(tblINOut[[#This Row],[ورود]]&gt;in,tblINOut[[#This Row],[ورود]]-in,""),IF(tblINOut[[#This Row],[ورود]]&gt;in,tblINOut[[#This Row],[ورود]]-in,""),IF(tblINOut[[#This Row],[ورود]]&gt;ins,tblINOut[[#This Row],[ورود]]-ins,""),"",IF(tblINOut[[#This Row],[ورود]]&gt;in,tblINOut[[#This Row],[ورود]]-in,""),"")</f>
        <v/>
      </c>
      <c r="L6" s="16" t="str">
        <f>CHOOSE(tblINOut[[#This Row],[شماره روز]],IF(tblINOut[[#This Row],[خروج]]&lt;out,out-tblINOut[[#This Row],[خروج]],""),IF(tblINOut[[#This Row],[خروج]]&lt;out,out-tblINOut[[#This Row],[خروج]],""),IF(tblINOut[[#This Row],[خروج]]&lt;out,out-tblINOut[[#This Row],[خروج]],""),IF(tblINOut[[#This Row],[خروج]]&lt;out,out-tblINOut[[#This Row],[خروج]],""),IF(tblINOut[[#This Row],[خروج]]&lt;outs,outs-tblINOut[[#This Row],[خروج]],""),"",IF(tblINOut[[#This Row],[خروج]]&lt;out,out-tblINOut[[#This Row],[خروج]],""),"")</f>
        <v/>
      </c>
      <c r="M6" s="16" t="str">
        <f>CHOOSE(tblINOut[[#This Row],[شماره روز]],IF(tblINOut[[#This Row],[ورود]]&lt;in,in-tblINOut[[#This Row],[ورود]],""),IF(tblINOut[[#This Row],[ورود]]&lt;in,in-tblINOut[[#This Row],[ورود]],""),IF(tblINOut[[#This Row],[ورود]]&lt;in,in-tblINOut[[#This Row],[ورود]],""),IF(tblINOut[[#This Row],[ورود]]&lt;in,in-tblINOut[[#This Row],[ورود]],""),IF(tblINOut[[#This Row],[ورود]]&lt;ins,ins-tblINOut[[#This Row],[ورود]],""),"",IF(tblINOut[[#This Row],[ورود]]&lt;in,in-tblINOut[[#This Row],[ورود]],""),"")</f>
        <v/>
      </c>
      <c r="N6" s="16" t="str">
        <f>CHOOSE(tblINOut[[#This Row],[شماره روز]],IF(tblINOut[[#This Row],[خروج]]&gt;out,tblINOut[[#This Row],[خروج]]-out,""),IF(tblINOut[[#This Row],[خروج]]&gt;out,tblINOut[[#This Row],[خروج]]-out,""),IF(tblINOut[[#This Row],[خروج]]&gt;out,tblINOut[[#This Row],[خروج]]-out,""),IF(tblINOut[[#This Row],[خروج]]&gt;out,tblINOut[[#This Row],[خروج]]-out,""),IF(tblINOut[[#This Row],[خروج]]&gt;outs,tblINOut[[#This Row],[خروج]]-outs,""),"",IF(tblINOut[[#This Row],[خروج]]&gt;out,tblINOut[[#This Row],[خروج]]-out,""),"")</f>
        <v/>
      </c>
      <c r="O6" s="16">
        <f>CHOOSE(tblINOut[[#This Row],[شماره روز]],SUM(tblINOut[[#This Row],[اضافه کار ورود]:[اضافه کار خروج]]),SUM(tblINOut[[#This Row],[اضافه کار ورود]:[اضافه کار خروج]]),SUM(tblINOut[[#This Row],[اضافه کار ورود]:[اضافه کار خروج]]),SUM(tblINOut[[#This Row],[اضافه کار ورود]:[اضافه کار خروج]]),SUM(tblINOut[[#This Row],[اضافه کار ورود]:[اضافه کار خروج]]),tblINOut[[#This Row],[خروج]]-tblINOut[[#This Row],[ورود]],SUM(tblINOut[[#This Row],[اضافه کار ورود]:[اضافه کار خروج]]),tblINOut[[#This Row],[خروج]]-tblINOut[[#This Row],[ورود]])</f>
        <v>0.22222222222222227</v>
      </c>
      <c r="P6" s="16">
        <f>tblINOut[[#This Row],[خروج]]-tblINOut[[#This Row],[ورود]]-tblINOut[[#This Row],[مجموع اضافه کاری]]</f>
        <v>0</v>
      </c>
    </row>
  </sheetData>
  <conditionalFormatting sqref="A2:P6">
    <cfRule type="expression" dxfId="20" priority="1">
      <formula>$C2=5</formula>
    </cfRule>
    <cfRule type="expression" dxfId="19" priority="2">
      <formula>$C2=6</formula>
    </cfRule>
    <cfRule type="expression" dxfId="18" priority="3">
      <formula>$C2=8</formula>
    </cfRule>
  </conditionalFormatting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Main</vt:lpstr>
      <vt:lpstr>InOut</vt:lpstr>
      <vt:lpstr>in</vt:lpstr>
      <vt:lpstr>ins</vt:lpstr>
      <vt:lpstr>out</vt:lpstr>
      <vt:lpstr>outs</vt:lpstr>
    </vt:vector>
  </TitlesOfParts>
  <Manager>Nader Bahri</Manager>
  <Company>Officebaz.ir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حقوق و دستمزد نسخه 1.0.0</dc:title>
  <dc:subject>محاسبه ساعت کاری</dc:subject>
  <dc:creator>Officebaz.ir</dc:creator>
  <cp:keywords>حقوق و دستمزد</cp:keywords>
  <dc:description>در تاریخ 16 اردیبهشت نسخه اولیه جهت تکمیل ارائه شد</dc:description>
  <cp:lastModifiedBy>Nader</cp:lastModifiedBy>
  <dcterms:created xsi:type="dcterms:W3CDTF">2021-05-01T10:19:14Z</dcterms:created>
  <dcterms:modified xsi:type="dcterms:W3CDTF">2022-04-16T15:05:50Z</dcterms:modified>
  <cp:category>حسابداری و مالی</cp:category>
</cp:coreProperties>
</file>